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autoCompressPictures="0" defaultThemeVersion="124226"/>
  <mc:AlternateContent xmlns:mc="http://schemas.openxmlformats.org/markup-compatibility/2006">
    <mc:Choice Requires="x15">
      <x15ac:absPath xmlns:x15ac="http://schemas.microsoft.com/office/spreadsheetml/2010/11/ac" url="C:\Users\lowj5\Downloads\"/>
    </mc:Choice>
  </mc:AlternateContent>
  <xr:revisionPtr revIDLastSave="0" documentId="13_ncr:1_{EEE0A52F-8C5E-4F79-8484-3EB3911BC40C}" xr6:coauthVersionLast="47" xr6:coauthVersionMax="47" xr10:uidLastSave="{00000000-0000-0000-0000-000000000000}"/>
  <bookViews>
    <workbookView xWindow="-110" yWindow="-110" windowWidth="19420" windowHeight="10420" firstSheet="1" activeTab="3" xr2:uid="{00000000-000D-0000-FFFF-FFFF00000000}"/>
  </bookViews>
  <sheets>
    <sheet name="Step 1 - Income" sheetId="5" r:id="rId1"/>
    <sheet name="Step 2 - Expenses" sheetId="6" r:id="rId2"/>
    <sheet name="Step 3 - Final Budgeting Plan" sheetId="7" r:id="rId3"/>
    <sheet name="Step 4 - Expense Mgt System" sheetId="1"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H6" i="1" l="1"/>
  <c r="C9" i="7" l="1"/>
  <c r="C5" i="7"/>
  <c r="C63" i="6"/>
  <c r="C56" i="6"/>
  <c r="C42" i="6"/>
  <c r="C31" i="6"/>
  <c r="C24" i="6"/>
  <c r="C15" i="6"/>
  <c r="C6" i="6"/>
  <c r="C26" i="5"/>
  <c r="C13" i="5"/>
  <c r="B7" i="5"/>
  <c r="B22" i="5" l="1"/>
  <c r="B21" i="5"/>
  <c r="B20" i="5"/>
  <c r="B19" i="5"/>
  <c r="B18" i="5"/>
  <c r="B17" i="5"/>
  <c r="B16" i="5"/>
  <c r="C15" i="5"/>
  <c r="B14" i="5"/>
  <c r="G18" i="1"/>
  <c r="B12" i="1"/>
  <c r="A12" i="1"/>
  <c r="C51" i="6"/>
  <c r="G17" i="1"/>
  <c r="G16" i="1"/>
  <c r="G15" i="1"/>
  <c r="G14" i="1"/>
  <c r="G10" i="1"/>
  <c r="G9" i="1"/>
  <c r="G8" i="1"/>
  <c r="G7" i="1"/>
  <c r="G6" i="1"/>
  <c r="G5" i="1"/>
  <c r="D11" i="1"/>
  <c r="D10" i="1"/>
  <c r="D9" i="1"/>
  <c r="D8" i="1"/>
  <c r="D7" i="1"/>
  <c r="D6" i="1"/>
  <c r="D5" i="1"/>
  <c r="A14" i="1"/>
  <c r="A13" i="1"/>
  <c r="A11" i="1"/>
  <c r="A10" i="1"/>
  <c r="A9" i="1"/>
  <c r="A8" i="1"/>
  <c r="A7" i="1"/>
  <c r="A6" i="1"/>
  <c r="A5" i="1"/>
  <c r="C4" i="6"/>
  <c r="B11" i="6" s="1"/>
  <c r="C3" i="7"/>
  <c r="B10" i="5"/>
  <c r="C10" i="5" s="1"/>
  <c r="B8" i="6" l="1"/>
  <c r="B9" i="6"/>
  <c r="B10" i="6"/>
  <c r="B7" i="6"/>
  <c r="A10" i="5"/>
  <c r="E9" i="1"/>
  <c r="B9" i="1"/>
  <c r="B7" i="1"/>
  <c r="E11" i="1" l="1"/>
  <c r="C50" i="6"/>
  <c r="B12" i="6" l="1"/>
  <c r="B10" i="7" s="1"/>
  <c r="C28" i="5"/>
  <c r="B28" i="5" s="1"/>
  <c r="A28" i="5" l="1"/>
  <c r="C12" i="6"/>
  <c r="C10" i="7" s="1"/>
  <c r="C23" i="5"/>
  <c r="C29" i="5" l="1"/>
  <c r="C27" i="5"/>
  <c r="H18" i="1"/>
  <c r="H17" i="1"/>
  <c r="H16" i="1"/>
  <c r="H15" i="1"/>
  <c r="H14" i="1"/>
  <c r="H10" i="1"/>
  <c r="H9" i="1"/>
  <c r="H8" i="1"/>
  <c r="H7" i="1"/>
  <c r="H5" i="1"/>
  <c r="E10" i="1"/>
  <c r="E8" i="1"/>
  <c r="E7" i="1"/>
  <c r="E6" i="1"/>
  <c r="E5" i="1"/>
  <c r="B14" i="1"/>
  <c r="B13" i="1"/>
  <c r="B11" i="1"/>
  <c r="B10" i="1"/>
  <c r="B8" i="1"/>
  <c r="B6" i="1"/>
  <c r="B5" i="1"/>
  <c r="C65" i="6"/>
  <c r="C66" i="6"/>
  <c r="C67" i="6"/>
  <c r="C68" i="6"/>
  <c r="C64" i="6"/>
  <c r="C58" i="6"/>
  <c r="C59" i="6"/>
  <c r="C57" i="6"/>
  <c r="C44" i="6"/>
  <c r="C45" i="6"/>
  <c r="C46" i="6"/>
  <c r="C47" i="6"/>
  <c r="C48" i="6"/>
  <c r="C49" i="6"/>
  <c r="C52" i="6"/>
  <c r="C43" i="6"/>
  <c r="C33" i="6"/>
  <c r="C34" i="6"/>
  <c r="C35" i="6"/>
  <c r="C36" i="6"/>
  <c r="C37" i="6"/>
  <c r="C38" i="6"/>
  <c r="C32" i="6"/>
  <c r="C26" i="6"/>
  <c r="C27" i="6"/>
  <c r="C25" i="6"/>
  <c r="C17" i="6"/>
  <c r="C18" i="6"/>
  <c r="C19" i="6"/>
  <c r="C20" i="6"/>
  <c r="C16" i="6"/>
  <c r="C28" i="6" l="1"/>
  <c r="C69" i="6"/>
  <c r="B29" i="5"/>
  <c r="B6" i="7" s="1"/>
  <c r="C6" i="7"/>
  <c r="B23" i="5"/>
  <c r="B27" i="5" s="1"/>
  <c r="B69" i="6"/>
  <c r="B16" i="7" s="1"/>
  <c r="C60" i="6"/>
  <c r="C15" i="7" s="1"/>
  <c r="B60" i="6"/>
  <c r="B15" i="7" s="1"/>
  <c r="C53" i="6"/>
  <c r="C14" i="7" s="1"/>
  <c r="B53" i="6"/>
  <c r="B14" i="7" s="1"/>
  <c r="C39" i="6"/>
  <c r="C13" i="7" s="1"/>
  <c r="B39" i="6"/>
  <c r="B13" i="7" s="1"/>
  <c r="C12" i="7"/>
  <c r="B28" i="6"/>
  <c r="B12" i="7" s="1"/>
  <c r="B21" i="6"/>
  <c r="B11" i="7" l="1"/>
  <c r="B17" i="7" s="1"/>
  <c r="B20" i="7" s="1"/>
  <c r="B70" i="6"/>
  <c r="C16" i="7"/>
  <c r="C21" i="6"/>
  <c r="C70" i="6" s="1"/>
  <c r="C11" i="7" l="1"/>
  <c r="C17" i="7" s="1"/>
  <c r="C20" i="7" s="1"/>
  <c r="A20" i="7" l="1"/>
  <c r="E19" i="1"/>
  <c r="H21" i="1" l="1"/>
  <c r="B22" i="1"/>
</calcChain>
</file>

<file path=xl/sharedStrings.xml><?xml version="1.0" encoding="utf-8"?>
<sst xmlns="http://schemas.openxmlformats.org/spreadsheetml/2006/main" count="142" uniqueCount="108">
  <si>
    <t xml:space="preserve">INCOME </t>
  </si>
  <si>
    <t>MONTHLY</t>
  </si>
  <si>
    <t>Scholarships</t>
  </si>
  <si>
    <t xml:space="preserve">Part-time work </t>
  </si>
  <si>
    <t>Books</t>
  </si>
  <si>
    <t>Personal savings</t>
  </si>
  <si>
    <t>LIVING EXPENSES</t>
  </si>
  <si>
    <t>Family Contributions</t>
  </si>
  <si>
    <t>Gifts of money</t>
  </si>
  <si>
    <t>Income Tax Refund</t>
  </si>
  <si>
    <t>HOUSING</t>
  </si>
  <si>
    <t>Government Sources</t>
  </si>
  <si>
    <t>Rent</t>
  </si>
  <si>
    <t>Residence Fees</t>
  </si>
  <si>
    <t>Meal Plan</t>
  </si>
  <si>
    <t xml:space="preserve">Utilities </t>
  </si>
  <si>
    <t>Internet</t>
  </si>
  <si>
    <t>Sub Total</t>
  </si>
  <si>
    <t>FOOD</t>
  </si>
  <si>
    <t>Groceries</t>
  </si>
  <si>
    <t>On Campus Food</t>
  </si>
  <si>
    <t>Other</t>
  </si>
  <si>
    <t>TRANSPORTATION</t>
  </si>
  <si>
    <t>Public Transit</t>
  </si>
  <si>
    <t>Parking</t>
  </si>
  <si>
    <t>Gas</t>
  </si>
  <si>
    <t>Car Insurance</t>
  </si>
  <si>
    <t>Car Payments</t>
  </si>
  <si>
    <t>Cell phone</t>
  </si>
  <si>
    <t>Clothing</t>
  </si>
  <si>
    <t xml:space="preserve">Entertainment </t>
  </si>
  <si>
    <t>Grooming</t>
  </si>
  <si>
    <t>Travel</t>
  </si>
  <si>
    <t>Gifts</t>
  </si>
  <si>
    <t>Laundry</t>
  </si>
  <si>
    <t>Debt Payments</t>
  </si>
  <si>
    <t>HEALTH</t>
  </si>
  <si>
    <t>Gym Membership</t>
  </si>
  <si>
    <t>TOTAL LIVING EXPENSES:</t>
  </si>
  <si>
    <t>Monthly Fixed Expenses:</t>
  </si>
  <si>
    <t>Other (input if applicable)</t>
  </si>
  <si>
    <t>Total Fixed Costs</t>
  </si>
  <si>
    <t>Total Variable Costs</t>
  </si>
  <si>
    <t>Monthly</t>
  </si>
  <si>
    <t>Starting a Business Goal</t>
  </si>
  <si>
    <t xml:space="preserve">Others </t>
  </si>
  <si>
    <t>Goals:</t>
  </si>
  <si>
    <t>Other Goal #2</t>
  </si>
  <si>
    <t xml:space="preserve">Car Maintenance </t>
  </si>
  <si>
    <t>Specific Savings:</t>
  </si>
  <si>
    <t>Total Specific + Goal Savings:</t>
  </si>
  <si>
    <t>Notes:</t>
  </si>
  <si>
    <t>Others</t>
  </si>
  <si>
    <t>GOALS</t>
  </si>
  <si>
    <t>EXPENSES</t>
  </si>
  <si>
    <t>Monthly Variable/ Discretionary Expenses:</t>
  </si>
  <si>
    <t>NOTES/ASSUMPTIONS</t>
  </si>
  <si>
    <t>TOTAL INCOME</t>
  </si>
  <si>
    <t>TOTAL OSAP received</t>
  </si>
  <si>
    <t>Tuition Cost</t>
  </si>
  <si>
    <t>Lab fees</t>
  </si>
  <si>
    <t>Equipment (calculators, medical)</t>
  </si>
  <si>
    <t>Co-op fees</t>
  </si>
  <si>
    <t>PERSONAL LIVING</t>
  </si>
  <si>
    <t>EDUCATIONAL EXPENSES</t>
  </si>
  <si>
    <t xml:space="preserve">Miscellaneous </t>
  </si>
  <si>
    <t>INCOME:</t>
  </si>
  <si>
    <t>Final Deficit/Surplus = Total Income - Total Expenses</t>
  </si>
  <si>
    <t>Step 3: Here is your Final Budget plan</t>
  </si>
  <si>
    <t>EXPENSES MANAGEMENT SYSTEM</t>
  </si>
  <si>
    <t>STEP 1: PUT IN ALL YOUR SOURCES OF INCOME</t>
  </si>
  <si>
    <t>STEP 1.1: Income remaining after tuition</t>
  </si>
  <si>
    <t>STEP 1.2: Fill in the rest of your income here</t>
  </si>
  <si>
    <t>STEP 1.3: Total income</t>
  </si>
  <si>
    <t>Not for international students</t>
  </si>
  <si>
    <r>
      <t xml:space="preserve">LENGTH OF TIME PERIOD </t>
    </r>
    <r>
      <rPr>
        <i/>
        <sz val="12"/>
        <rFont val="Calibri"/>
        <family val="2"/>
        <scheme val="minor"/>
      </rPr>
      <t>(in number of months)</t>
    </r>
  </si>
  <si>
    <t>STEP 2: PUT IN ALL YOUR OTHER EXPENSES</t>
  </si>
  <si>
    <t>**NOTE: All cells in step 3 update automatically</t>
  </si>
  <si>
    <r>
      <t xml:space="preserve">TIME PERIOD </t>
    </r>
    <r>
      <rPr>
        <i/>
        <sz val="14"/>
        <color theme="0"/>
        <rFont val="Calibri"/>
        <family val="2"/>
        <scheme val="minor"/>
      </rPr>
      <t>(in number of months)</t>
    </r>
  </si>
  <si>
    <t>Education Expenses</t>
  </si>
  <si>
    <t>Housing</t>
  </si>
  <si>
    <t>Food</t>
  </si>
  <si>
    <t>Transportation</t>
  </si>
  <si>
    <t>Personal living</t>
  </si>
  <si>
    <t>Health</t>
  </si>
  <si>
    <t>Goals</t>
  </si>
  <si>
    <t>RESP</t>
  </si>
  <si>
    <t>Life after University Goal</t>
  </si>
  <si>
    <t>Future Savings/Building Wealth</t>
  </si>
  <si>
    <t>Major Purchase Goal</t>
  </si>
  <si>
    <t>Cigarettes, Alcohol, Recreational drugs</t>
  </si>
  <si>
    <t>Outstanding tuition balance for the time period entered</t>
  </si>
  <si>
    <t>Registered Education Savings Plan</t>
  </si>
  <si>
    <t>Multiply your bi-weekly paycheck by 2</t>
  </si>
  <si>
    <t>GST,Trillium,ODSP, Bursary</t>
  </si>
  <si>
    <r>
      <t xml:space="preserve">SUM OF ALL INCOME </t>
    </r>
    <r>
      <rPr>
        <b/>
        <sz val="12"/>
        <color rgb="FF000000"/>
        <rFont val="Calibri (Body)"/>
      </rPr>
      <t>(Total Income &amp; Net OSAP)</t>
    </r>
  </si>
  <si>
    <r>
      <t xml:space="preserve">TIME PERIOD </t>
    </r>
    <r>
      <rPr>
        <i/>
        <sz val="16"/>
        <color theme="0"/>
        <rFont val="Calibri"/>
        <family val="2"/>
        <scheme val="minor"/>
      </rPr>
      <t>(in number of months)</t>
    </r>
  </si>
  <si>
    <t xml:space="preserve">Other </t>
  </si>
  <si>
    <t>food delivery like uber eats, coffee,dining out</t>
  </si>
  <si>
    <t>Subscriptions</t>
  </si>
  <si>
    <t xml:space="preserve">Netflix, Spotify, Amazon, Apple, Games, Apps </t>
  </si>
  <si>
    <t>**Only edit the cells highlighted with the yellow color</t>
  </si>
  <si>
    <t xml:space="preserve">Expenses from online classes </t>
  </si>
  <si>
    <t xml:space="preserve">Over The Counter (OTC) Meds, Prescriptions, Therapy </t>
  </si>
  <si>
    <t>Medication</t>
  </si>
  <si>
    <t>TOTAL EXPENSES</t>
  </si>
  <si>
    <t>*Note: The cells in this worksheet update automatically but can be altered as needed</t>
  </si>
  <si>
    <t xml:space="preserve">Visa, Mastercard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</si>
</sst>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quot;$&quot;#,##0.00"/>
    <numFmt numFmtId="165" formatCode="_-&quot;$&quot;* #,##0_-;\-&quot;$&quot;* #,##0_-;_-&quot;$&quot;* &quot;-&quot;_-;_-@_-"/>
    <numFmt numFmtId="166" formatCode="_-&quot;$&quot;* #,##0.00_-;\-&quot;$&quot;* #,##0.00_-;_-&quot;$&quot;* &quot;-&quot;??_-;_-@_-"/>
    <numFmt numFmtId="167" formatCode="_-[$$-1009]* #,##0.00_-;\-[$$-1009]* #,##0.00_-;_-[$$-1009]* &quot;-&quot;??_-;_-@_-"/>
    <numFmt numFmtId="168" formatCode="_-&quot;$&quot;* #,##0_-;\-&quot;$&quot;* #,##0_-;_-&quot;$&quot;* &quot;-&quot;??_-;_-@_-"/>
  </numFmts>
  <fonts count="4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8"/>
      <name val="Verdana"/>
      <family val="2"/>
    </font>
    <font>
      <b/>
      <sz val="12"/>
      <color indexed="8"/>
      <name val="Calibri"/>
      <family val="2"/>
      <scheme val="minor"/>
    </font>
    <font>
      <sz val="12"/>
      <color indexed="8"/>
      <name val="Calibri"/>
      <family val="2"/>
      <scheme val="minor"/>
    </font>
    <font>
      <b/>
      <sz val="11"/>
      <color indexed="8"/>
      <name val="Calibri"/>
      <family val="2"/>
      <scheme val="minor"/>
    </font>
    <font>
      <sz val="11"/>
      <color indexed="8"/>
      <name val="Calibri"/>
      <family val="2"/>
      <scheme val="minor"/>
    </font>
    <font>
      <b/>
      <sz val="12"/>
      <name val="Calibri"/>
      <family val="2"/>
      <scheme val="minor"/>
    </font>
    <font>
      <sz val="12"/>
      <name val="Calibri"/>
      <family val="2"/>
      <scheme val="minor"/>
    </font>
    <font>
      <b/>
      <sz val="14"/>
      <color indexed="8"/>
      <name val="Calibri"/>
      <family val="2"/>
      <scheme val="minor"/>
    </font>
    <font>
      <b/>
      <sz val="22"/>
      <color indexed="9"/>
      <name val="Calibri"/>
      <family val="2"/>
      <scheme val="minor"/>
    </font>
    <font>
      <sz val="16"/>
      <color indexed="8"/>
      <name val="Calibri"/>
      <family val="2"/>
      <scheme val="minor"/>
    </font>
    <font>
      <b/>
      <sz val="24"/>
      <color indexed="9"/>
      <name val="Calibri"/>
      <family val="2"/>
      <scheme val="minor"/>
    </font>
    <font>
      <b/>
      <sz val="18"/>
      <color theme="0"/>
      <name val="Calibri"/>
      <family val="2"/>
      <scheme val="minor"/>
    </font>
    <font>
      <b/>
      <sz val="20"/>
      <color theme="0"/>
      <name val="Calibri"/>
      <family val="2"/>
      <scheme val="minor"/>
    </font>
    <font>
      <b/>
      <sz val="12"/>
      <color theme="0"/>
      <name val="Calibri"/>
      <family val="2"/>
      <scheme val="minor"/>
    </font>
    <font>
      <b/>
      <sz val="12"/>
      <color theme="1"/>
      <name val="Calibri"/>
      <family val="2"/>
      <scheme val="minor"/>
    </font>
    <font>
      <b/>
      <sz val="20"/>
      <color indexed="8"/>
      <name val="Calibri"/>
      <family val="2"/>
      <scheme val="minor"/>
    </font>
    <font>
      <b/>
      <sz val="14"/>
      <color rgb="FF000000"/>
      <name val="Calibri (Body)"/>
    </font>
    <font>
      <b/>
      <sz val="12"/>
      <color rgb="FF000000"/>
      <name val="Calibri (Body)"/>
    </font>
    <font>
      <sz val="14"/>
      <color theme="1"/>
      <name val="Calibri"/>
      <family val="2"/>
      <scheme val="minor"/>
    </font>
    <font>
      <sz val="11"/>
      <name val="Calibri"/>
      <family val="2"/>
      <scheme val="minor"/>
    </font>
    <font>
      <sz val="20"/>
      <color indexed="8"/>
      <name val="Calibri"/>
      <family val="2"/>
      <scheme val="minor"/>
    </font>
    <font>
      <b/>
      <sz val="14"/>
      <color theme="0"/>
      <name val="Calibri"/>
      <family val="2"/>
      <scheme val="minor"/>
    </font>
    <font>
      <sz val="16"/>
      <name val="Calibri"/>
      <family val="2"/>
      <scheme val="minor"/>
    </font>
    <font>
      <sz val="18"/>
      <name val="Calibri"/>
      <family val="2"/>
      <scheme val="minor"/>
    </font>
    <font>
      <b/>
      <sz val="11"/>
      <color theme="1"/>
      <name val="Calibri"/>
      <family val="2"/>
      <scheme val="minor"/>
    </font>
    <font>
      <i/>
      <sz val="11"/>
      <color indexed="8"/>
      <name val="Calibri"/>
      <family val="2"/>
      <scheme val="minor"/>
    </font>
    <font>
      <i/>
      <sz val="12"/>
      <name val="Calibri"/>
      <family val="2"/>
      <scheme val="minor"/>
    </font>
    <font>
      <sz val="14"/>
      <color indexed="9"/>
      <name val="Calibri"/>
      <family val="2"/>
      <scheme val="minor"/>
    </font>
    <font>
      <sz val="14"/>
      <color indexed="8"/>
      <name val="Calibri"/>
      <family val="2"/>
      <scheme val="minor"/>
    </font>
    <font>
      <sz val="20"/>
      <color indexed="9"/>
      <name val="Calibri"/>
      <family val="2"/>
      <scheme val="minor"/>
    </font>
    <font>
      <i/>
      <sz val="14"/>
      <color theme="0"/>
      <name val="Calibri"/>
      <family val="2"/>
      <scheme val="minor"/>
    </font>
    <font>
      <b/>
      <u/>
      <sz val="12"/>
      <color indexed="8"/>
      <name val="Calibri"/>
      <family val="2"/>
      <scheme val="minor"/>
    </font>
    <font>
      <sz val="11"/>
      <color rgb="FFFF0000"/>
      <name val="Calibri"/>
      <family val="2"/>
      <scheme val="minor"/>
    </font>
    <font>
      <i/>
      <sz val="12"/>
      <color indexed="8"/>
      <name val="Calibri"/>
      <family val="2"/>
      <scheme val="minor"/>
    </font>
    <font>
      <b/>
      <sz val="16"/>
      <color theme="0"/>
      <name val="Calibri"/>
      <family val="2"/>
      <scheme val="minor"/>
    </font>
    <font>
      <i/>
      <sz val="16"/>
      <color theme="0"/>
      <name val="Calibri"/>
      <family val="2"/>
      <scheme val="minor"/>
    </font>
  </fonts>
  <fills count="10">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0" tint="-0.14999847407452621"/>
        <bgColor indexed="64"/>
      </patternFill>
    </fill>
    <fill>
      <patternFill patternType="solid">
        <fgColor rgb="FF990033"/>
        <bgColor indexed="64"/>
      </patternFill>
    </fill>
    <fill>
      <patternFill patternType="solid">
        <fgColor rgb="FF5E6A71"/>
        <bgColor indexed="64"/>
      </patternFill>
    </fill>
    <fill>
      <patternFill patternType="solid">
        <fgColor rgb="FFDBDBDD"/>
        <bgColor indexed="64"/>
      </patternFill>
    </fill>
    <fill>
      <patternFill patternType="solid">
        <fgColor rgb="FFFFD100"/>
        <bgColor indexed="64"/>
      </patternFill>
    </fill>
    <fill>
      <patternFill patternType="solid">
        <fgColor rgb="FF7A003C"/>
        <bgColor indexed="64"/>
      </patternFill>
    </fill>
  </fills>
  <borders count="70">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theme="0"/>
      </right>
      <top style="medium">
        <color indexed="64"/>
      </top>
      <bottom style="medium">
        <color theme="0"/>
      </bottom>
      <diagonal/>
    </border>
    <border>
      <left style="thin">
        <color indexed="64"/>
      </left>
      <right/>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top style="thick">
        <color rgb="FF990033"/>
      </top>
      <bottom/>
      <diagonal/>
    </border>
    <border>
      <left style="thin">
        <color indexed="64"/>
      </left>
      <right style="thin">
        <color indexed="64"/>
      </right>
      <top/>
      <bottom style="thick">
        <color rgb="FF990033"/>
      </bottom>
      <diagonal/>
    </border>
    <border>
      <left style="thick">
        <color rgb="FF990033"/>
      </left>
      <right/>
      <top style="thick">
        <color rgb="FF990033"/>
      </top>
      <bottom style="thick">
        <color rgb="FF990033"/>
      </bottom>
      <diagonal/>
    </border>
    <border>
      <left/>
      <right style="thick">
        <color rgb="FF990033"/>
      </right>
      <top style="thick">
        <color rgb="FF990033"/>
      </top>
      <bottom style="thick">
        <color rgb="FF990033"/>
      </bottom>
      <diagonal/>
    </border>
    <border>
      <left/>
      <right/>
      <top style="thin">
        <color theme="0"/>
      </top>
      <bottom/>
      <diagonal/>
    </border>
    <border>
      <left style="medium">
        <color indexed="64"/>
      </left>
      <right/>
      <top style="thin">
        <color theme="0"/>
      </top>
      <bottom/>
      <diagonal/>
    </border>
    <border>
      <left/>
      <right style="medium">
        <color indexed="64"/>
      </right>
      <top style="thin">
        <color theme="0"/>
      </top>
      <bottom/>
      <diagonal/>
    </border>
    <border>
      <left style="thin">
        <color indexed="64"/>
      </left>
      <right/>
      <top style="medium">
        <color indexed="64"/>
      </top>
      <bottom style="medium">
        <color indexed="64"/>
      </bottom>
      <diagonal/>
    </border>
    <border>
      <left style="medium">
        <color theme="1"/>
      </left>
      <right/>
      <top style="medium">
        <color theme="1"/>
      </top>
      <bottom style="medium">
        <color theme="1"/>
      </bottom>
      <diagonal/>
    </border>
    <border>
      <left style="thin">
        <color indexed="64"/>
      </left>
      <right style="thin">
        <color indexed="64"/>
      </right>
      <top style="medium">
        <color theme="1"/>
      </top>
      <bottom style="medium">
        <color theme="1"/>
      </bottom>
      <diagonal/>
    </border>
    <border>
      <left/>
      <right style="medium">
        <color theme="1"/>
      </right>
      <top style="medium">
        <color theme="1"/>
      </top>
      <bottom style="medium">
        <color theme="1"/>
      </bottom>
      <diagonal/>
    </border>
    <border>
      <left style="thick">
        <color rgb="FF990033"/>
      </left>
      <right style="thick">
        <color rgb="FF990033"/>
      </right>
      <top style="thick">
        <color rgb="FF990033"/>
      </top>
      <bottom style="thick">
        <color rgb="FF990033"/>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ck">
        <color rgb="FF990033"/>
      </right>
      <top/>
      <bottom style="thick">
        <color rgb="FF990033"/>
      </bottom>
      <diagonal/>
    </border>
    <border>
      <left style="thin">
        <color indexed="64"/>
      </left>
      <right style="medium">
        <color indexed="64"/>
      </right>
      <top style="medium">
        <color theme="1"/>
      </top>
      <bottom style="thin">
        <color indexed="64"/>
      </bottom>
      <diagonal/>
    </border>
    <border>
      <left style="medium">
        <color indexed="64"/>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style="thin">
        <color theme="0"/>
      </bottom>
      <diagonal/>
    </border>
    <border>
      <left/>
      <right style="medium">
        <color theme="1"/>
      </right>
      <top style="thin">
        <color theme="0"/>
      </top>
      <bottom style="thin">
        <color theme="0"/>
      </bottom>
      <diagonal/>
    </border>
    <border>
      <left/>
      <right style="medium">
        <color indexed="64"/>
      </right>
      <top style="thin">
        <color theme="0"/>
      </top>
      <bottom style="thin">
        <color theme="0"/>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style="medium">
        <color theme="1"/>
      </left>
      <right/>
      <top/>
      <bottom style="medium">
        <color theme="1"/>
      </bottom>
      <diagonal/>
    </border>
    <border>
      <left/>
      <right/>
      <top/>
      <bottom style="medium">
        <color theme="1"/>
      </bottom>
      <diagonal/>
    </border>
    <border>
      <left/>
      <right style="thin">
        <color theme="0"/>
      </right>
      <top style="thin">
        <color theme="0"/>
      </top>
      <bottom style="thin">
        <color theme="0"/>
      </bottom>
      <diagonal/>
    </border>
    <border>
      <left style="medium">
        <color indexed="64"/>
      </left>
      <right style="medium">
        <color indexed="64"/>
      </right>
      <top style="medium">
        <color indexed="64"/>
      </top>
      <bottom style="thick">
        <color rgb="FF990033"/>
      </bottom>
      <diagonal/>
    </border>
    <border>
      <left style="medium">
        <color theme="1"/>
      </left>
      <right style="medium">
        <color theme="1"/>
      </right>
      <top style="medium">
        <color theme="1"/>
      </top>
      <bottom style="medium">
        <color theme="1"/>
      </bottom>
      <diagonal/>
    </border>
    <border>
      <left/>
      <right style="medium">
        <color indexed="64"/>
      </right>
      <top style="thin">
        <color theme="0"/>
      </top>
      <bottom style="medium">
        <color theme="1"/>
      </bottom>
      <diagonal/>
    </border>
    <border>
      <left/>
      <right/>
      <top style="thin">
        <color theme="0"/>
      </top>
      <bottom style="medium">
        <color theme="1"/>
      </bottom>
      <diagonal/>
    </border>
    <border>
      <left style="thick">
        <color rgb="FF990033"/>
      </left>
      <right style="thin">
        <color indexed="64"/>
      </right>
      <top style="thick">
        <color rgb="FF990033"/>
      </top>
      <bottom style="thick">
        <color rgb="FF990033"/>
      </bottom>
      <diagonal/>
    </border>
    <border>
      <left style="thin">
        <color indexed="64"/>
      </left>
      <right style="thin">
        <color indexed="64"/>
      </right>
      <top style="thick">
        <color rgb="FF990033"/>
      </top>
      <bottom style="thick">
        <color rgb="FF990033"/>
      </bottom>
      <diagonal/>
    </border>
    <border>
      <left style="medium">
        <color indexed="64"/>
      </left>
      <right style="thin">
        <color indexed="64"/>
      </right>
      <top style="thick">
        <color rgb="FF990033"/>
      </top>
      <bottom style="thick">
        <color rgb="FF990033"/>
      </bottom>
      <diagonal/>
    </border>
    <border>
      <left/>
      <right/>
      <top style="thin">
        <color indexed="64"/>
      </top>
      <bottom/>
      <diagonal/>
    </border>
  </borders>
  <cellStyleXfs count="2">
    <xf numFmtId="0" fontId="0" fillId="0" borderId="0"/>
    <xf numFmtId="166" fontId="4" fillId="0" borderId="0" applyFont="0" applyFill="0" applyBorder="0" applyAlignment="0" applyProtection="0"/>
  </cellStyleXfs>
  <cellXfs count="164">
    <xf numFmtId="0" fontId="0" fillId="0" borderId="0" xfId="0"/>
    <xf numFmtId="0" fontId="3" fillId="0" borderId="0" xfId="0" applyFont="1"/>
    <xf numFmtId="0" fontId="0" fillId="0" borderId="0" xfId="0" applyAlignment="1">
      <alignment wrapText="1"/>
    </xf>
    <xf numFmtId="0" fontId="7" fillId="0" borderId="0" xfId="0" applyFont="1" applyProtection="1">
      <protection locked="0"/>
    </xf>
    <xf numFmtId="166" fontId="7" fillId="0" borderId="0" xfId="0" applyNumberFormat="1" applyFont="1" applyProtection="1">
      <protection locked="0"/>
    </xf>
    <xf numFmtId="0" fontId="6" fillId="0" borderId="0" xfId="0" applyFont="1" applyAlignment="1" applyProtection="1">
      <alignment horizontal="center"/>
      <protection locked="0"/>
    </xf>
    <xf numFmtId="0" fontId="7" fillId="0" borderId="0" xfId="0" applyFont="1" applyAlignment="1" applyProtection="1">
      <alignment wrapText="1"/>
      <protection locked="0"/>
    </xf>
    <xf numFmtId="0" fontId="7" fillId="0" borderId="16" xfId="0" applyFont="1" applyBorder="1" applyAlignment="1" applyProtection="1">
      <alignment wrapText="1"/>
      <protection locked="0"/>
    </xf>
    <xf numFmtId="0" fontId="14" fillId="0" borderId="0" xfId="0" applyFont="1" applyProtection="1">
      <protection locked="0"/>
    </xf>
    <xf numFmtId="0" fontId="6" fillId="0" borderId="0" xfId="0" applyFont="1" applyProtection="1">
      <protection locked="0"/>
    </xf>
    <xf numFmtId="0" fontId="14" fillId="0" borderId="0" xfId="0" applyFont="1" applyAlignment="1" applyProtection="1">
      <alignment wrapText="1"/>
      <protection locked="0"/>
    </xf>
    <xf numFmtId="0" fontId="7" fillId="0" borderId="16" xfId="0" applyFont="1" applyBorder="1" applyAlignment="1" applyProtection="1">
      <alignment horizontal="left" wrapText="1"/>
      <protection locked="0"/>
    </xf>
    <xf numFmtId="0" fontId="6" fillId="0" borderId="13" xfId="0" applyFont="1" applyBorder="1" applyAlignment="1" applyProtection="1">
      <alignment horizontal="left" wrapText="1"/>
      <protection locked="0"/>
    </xf>
    <xf numFmtId="0" fontId="7" fillId="0" borderId="16" xfId="0" applyFont="1" applyBorder="1" applyProtection="1">
      <protection locked="0"/>
    </xf>
    <xf numFmtId="0" fontId="0" fillId="0" borderId="27" xfId="0" applyBorder="1"/>
    <xf numFmtId="168" fontId="7" fillId="3" borderId="11" xfId="0" applyNumberFormat="1" applyFont="1" applyFill="1" applyBorder="1"/>
    <xf numFmtId="168" fontId="0" fillId="0" borderId="0" xfId="0" applyNumberFormat="1"/>
    <xf numFmtId="0" fontId="9" fillId="0" borderId="16" xfId="0" applyFont="1" applyBorder="1" applyAlignment="1">
      <alignment wrapText="1"/>
    </xf>
    <xf numFmtId="168" fontId="9" fillId="0" borderId="11" xfId="0" applyNumberFormat="1" applyFont="1" applyBorder="1"/>
    <xf numFmtId="0" fontId="9" fillId="0" borderId="23" xfId="0" applyFont="1" applyBorder="1" applyAlignment="1">
      <alignment wrapText="1"/>
    </xf>
    <xf numFmtId="0" fontId="8" fillId="0" borderId="16" xfId="0" applyFont="1" applyBorder="1"/>
    <xf numFmtId="0" fontId="9" fillId="0" borderId="16" xfId="0" applyFont="1" applyBorder="1"/>
    <xf numFmtId="0" fontId="0" fillId="0" borderId="16" xfId="0" applyBorder="1"/>
    <xf numFmtId="0" fontId="0" fillId="0" borderId="19" xfId="0" applyBorder="1"/>
    <xf numFmtId="0" fontId="25" fillId="0" borderId="0" xfId="0" applyFont="1" applyAlignment="1" applyProtection="1">
      <alignment wrapText="1"/>
      <protection locked="0"/>
    </xf>
    <xf numFmtId="0" fontId="25" fillId="0" borderId="0" xfId="0" applyFont="1" applyProtection="1">
      <protection locked="0"/>
    </xf>
    <xf numFmtId="0" fontId="0" fillId="0" borderId="32" xfId="0" applyBorder="1"/>
    <xf numFmtId="0" fontId="19" fillId="0" borderId="0" xfId="0" applyFont="1"/>
    <xf numFmtId="168" fontId="19" fillId="0" borderId="0" xfId="1" applyNumberFormat="1" applyFont="1" applyBorder="1"/>
    <xf numFmtId="168" fontId="7" fillId="3" borderId="39" xfId="0" applyNumberFormat="1" applyFont="1" applyFill="1" applyBorder="1"/>
    <xf numFmtId="0" fontId="2" fillId="0" borderId="20" xfId="0" applyFont="1" applyBorder="1"/>
    <xf numFmtId="168" fontId="2" fillId="0" borderId="31" xfId="1" applyNumberFormat="1" applyFont="1" applyBorder="1"/>
    <xf numFmtId="0" fontId="2" fillId="0" borderId="22" xfId="0" applyFont="1" applyBorder="1"/>
    <xf numFmtId="0" fontId="7" fillId="0" borderId="13" xfId="0" applyFont="1" applyBorder="1" applyAlignment="1">
      <alignment wrapText="1"/>
    </xf>
    <xf numFmtId="167" fontId="7" fillId="0" borderId="26" xfId="1" applyNumberFormat="1" applyFont="1" applyFill="1" applyBorder="1" applyProtection="1">
      <protection locked="0"/>
    </xf>
    <xf numFmtId="0" fontId="13" fillId="5" borderId="1" xfId="0" applyFont="1" applyFill="1" applyBorder="1" applyAlignment="1">
      <alignment horizontal="left" vertical="center" indent="5"/>
    </xf>
    <xf numFmtId="0" fontId="13" fillId="5" borderId="0" xfId="0" applyFont="1" applyFill="1" applyAlignment="1">
      <alignment horizontal="left" vertical="center" indent="5"/>
    </xf>
    <xf numFmtId="0" fontId="0" fillId="0" borderId="45" xfId="0" applyBorder="1"/>
    <xf numFmtId="167" fontId="30" fillId="0" borderId="28" xfId="1" applyNumberFormat="1" applyFont="1" applyFill="1" applyBorder="1" applyProtection="1">
      <protection locked="0"/>
    </xf>
    <xf numFmtId="0" fontId="10" fillId="3" borderId="44" xfId="0" applyFont="1" applyFill="1" applyBorder="1" applyAlignment="1">
      <alignment horizontal="left" vertical="center" wrapText="1"/>
    </xf>
    <xf numFmtId="168" fontId="20" fillId="0" borderId="49" xfId="0" applyNumberFormat="1" applyFont="1" applyBorder="1" applyProtection="1">
      <protection locked="0"/>
    </xf>
    <xf numFmtId="0" fontId="33" fillId="0" borderId="0" xfId="0" applyFont="1" applyAlignment="1" applyProtection="1">
      <alignment wrapText="1"/>
      <protection locked="0"/>
    </xf>
    <xf numFmtId="0" fontId="33" fillId="0" borderId="0" xfId="0" applyFont="1" applyProtection="1">
      <protection locked="0"/>
    </xf>
    <xf numFmtId="0" fontId="16" fillId="5" borderId="20" xfId="0" applyFont="1" applyFill="1" applyBorder="1" applyAlignment="1" applyProtection="1">
      <alignment horizontal="left" vertical="center" indent="3"/>
      <protection locked="0"/>
    </xf>
    <xf numFmtId="0" fontId="16" fillId="5" borderId="21" xfId="0" applyFont="1" applyFill="1" applyBorder="1" applyAlignment="1" applyProtection="1">
      <alignment horizontal="left" indent="3"/>
      <protection locked="0"/>
    </xf>
    <xf numFmtId="0" fontId="16" fillId="5" borderId="22" xfId="0" applyFont="1" applyFill="1" applyBorder="1" applyAlignment="1" applyProtection="1">
      <alignment horizontal="left" indent="3"/>
      <protection locked="0"/>
    </xf>
    <xf numFmtId="0" fontId="15" fillId="5" borderId="20" xfId="0" applyFont="1" applyFill="1" applyBorder="1" applyAlignment="1" applyProtection="1">
      <alignment horizontal="left" vertical="center" indent="4"/>
      <protection locked="0"/>
    </xf>
    <xf numFmtId="0" fontId="15" fillId="5" borderId="21" xfId="0" applyFont="1" applyFill="1" applyBorder="1" applyAlignment="1" applyProtection="1">
      <alignment horizontal="left" vertical="center" indent="4"/>
      <protection locked="0"/>
    </xf>
    <xf numFmtId="0" fontId="15" fillId="5" borderId="22" xfId="0" applyFont="1" applyFill="1" applyBorder="1" applyAlignment="1" applyProtection="1">
      <alignment horizontal="left" vertical="center" indent="4"/>
      <protection locked="0"/>
    </xf>
    <xf numFmtId="0" fontId="0" fillId="2" borderId="5" xfId="0" applyFill="1" applyBorder="1"/>
    <xf numFmtId="0" fontId="36" fillId="2" borderId="5" xfId="0" applyFont="1" applyFill="1" applyBorder="1"/>
    <xf numFmtId="0" fontId="0" fillId="0" borderId="1" xfId="0" applyBorder="1" applyAlignment="1">
      <alignment wrapText="1"/>
    </xf>
    <xf numFmtId="0" fontId="0" fillId="0" borderId="6" xfId="0" applyBorder="1"/>
    <xf numFmtId="0" fontId="9" fillId="0" borderId="1" xfId="0" applyFont="1" applyBorder="1" applyAlignment="1">
      <alignment wrapText="1"/>
    </xf>
    <xf numFmtId="165" fontId="0" fillId="0" borderId="6" xfId="1" applyNumberFormat="1" applyFont="1" applyBorder="1"/>
    <xf numFmtId="165" fontId="0" fillId="0" borderId="6" xfId="0" applyNumberFormat="1" applyBorder="1"/>
    <xf numFmtId="0" fontId="9" fillId="3" borderId="1" xfId="0" applyFont="1" applyFill="1" applyBorder="1" applyAlignment="1">
      <alignment wrapText="1"/>
    </xf>
    <xf numFmtId="166" fontId="0" fillId="0" borderId="6" xfId="0" applyNumberFormat="1" applyBorder="1"/>
    <xf numFmtId="0" fontId="37" fillId="0" borderId="1" xfId="0" applyFont="1" applyBorder="1" applyAlignment="1">
      <alignment wrapText="1"/>
    </xf>
    <xf numFmtId="165" fontId="37" fillId="0" borderId="6" xfId="1" applyNumberFormat="1" applyFont="1" applyBorder="1"/>
    <xf numFmtId="0" fontId="8" fillId="4" borderId="3" xfId="0" applyFont="1" applyFill="1" applyBorder="1" applyAlignment="1">
      <alignment wrapText="1"/>
    </xf>
    <xf numFmtId="166" fontId="8" fillId="4" borderId="43" xfId="1" applyFont="1" applyFill="1" applyBorder="1"/>
    <xf numFmtId="0" fontId="0" fillId="0" borderId="0" xfId="0" applyAlignment="1" applyProtection="1">
      <alignment wrapText="1"/>
      <protection locked="0"/>
    </xf>
    <xf numFmtId="0" fontId="8" fillId="4" borderId="8" xfId="0" applyFont="1" applyFill="1" applyBorder="1" applyAlignment="1">
      <alignment horizontal="left" wrapText="1"/>
    </xf>
    <xf numFmtId="166" fontId="8" fillId="4" borderId="9" xfId="0" applyNumberFormat="1" applyFont="1" applyFill="1" applyBorder="1" applyAlignment="1">
      <alignment horizontal="left"/>
    </xf>
    <xf numFmtId="0" fontId="8" fillId="4" borderId="3" xfId="0" applyFont="1" applyFill="1" applyBorder="1" applyAlignment="1">
      <alignment horizontal="left" wrapText="1"/>
    </xf>
    <xf numFmtId="166" fontId="8" fillId="4" borderId="4" xfId="1" applyFont="1" applyFill="1" applyBorder="1"/>
    <xf numFmtId="0" fontId="6" fillId="0" borderId="0" xfId="0" applyFont="1" applyAlignment="1" applyProtection="1">
      <alignment wrapText="1"/>
      <protection locked="0"/>
    </xf>
    <xf numFmtId="166" fontId="0" fillId="0" borderId="0" xfId="0" applyNumberFormat="1"/>
    <xf numFmtId="0" fontId="38" fillId="0" borderId="0" xfId="0" applyFont="1" applyAlignment="1" applyProtection="1">
      <alignment wrapText="1"/>
      <protection locked="0"/>
    </xf>
    <xf numFmtId="167" fontId="30" fillId="0" borderId="1" xfId="1" applyNumberFormat="1" applyFont="1" applyFill="1" applyBorder="1" applyProtection="1">
      <protection locked="0"/>
    </xf>
    <xf numFmtId="167" fontId="30" fillId="0" borderId="18" xfId="1" applyNumberFormat="1" applyFont="1" applyFill="1" applyBorder="1" applyProtection="1">
      <protection locked="0"/>
    </xf>
    <xf numFmtId="0" fontId="8" fillId="2" borderId="2" xfId="0" applyFont="1" applyFill="1" applyBorder="1" applyAlignment="1" applyProtection="1">
      <alignment horizontal="center" vertical="center"/>
      <protection locked="0"/>
    </xf>
    <xf numFmtId="0" fontId="29" fillId="2" borderId="48" xfId="0" applyFont="1" applyFill="1" applyBorder="1" applyAlignment="1" applyProtection="1">
      <alignment horizontal="center" vertical="center"/>
      <protection locked="0"/>
    </xf>
    <xf numFmtId="0" fontId="39" fillId="6" borderId="13" xfId="0" applyFont="1" applyFill="1" applyBorder="1" applyAlignment="1" applyProtection="1">
      <alignment horizontal="left" vertical="center" indent="2"/>
      <protection locked="0"/>
    </xf>
    <xf numFmtId="0" fontId="18" fillId="6" borderId="24" xfId="0" applyFont="1" applyFill="1" applyBorder="1" applyAlignment="1" applyProtection="1">
      <alignment horizontal="left" vertical="top" indent="2"/>
      <protection locked="0"/>
    </xf>
    <xf numFmtId="0" fontId="18" fillId="6" borderId="15" xfId="0" applyFont="1" applyFill="1" applyBorder="1" applyAlignment="1" applyProtection="1">
      <alignment horizontal="left" vertical="top" indent="2"/>
      <protection locked="0"/>
    </xf>
    <xf numFmtId="0" fontId="29" fillId="2" borderId="2"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protection locked="0"/>
    </xf>
    <xf numFmtId="0" fontId="29" fillId="2" borderId="10" xfId="0" applyFont="1" applyFill="1" applyBorder="1" applyAlignment="1" applyProtection="1">
      <alignment horizontal="center" vertical="center" wrapText="1"/>
      <protection locked="0"/>
    </xf>
    <xf numFmtId="0" fontId="29" fillId="2" borderId="17" xfId="0" applyFont="1" applyFill="1" applyBorder="1" applyAlignment="1" applyProtection="1">
      <alignment horizontal="center" vertical="center"/>
      <protection locked="0"/>
    </xf>
    <xf numFmtId="0" fontId="19" fillId="7" borderId="40" xfId="0" applyFont="1" applyFill="1" applyBorder="1"/>
    <xf numFmtId="168" fontId="19" fillId="7" borderId="41" xfId="1" applyNumberFormat="1" applyFont="1" applyFill="1" applyBorder="1"/>
    <xf numFmtId="0" fontId="19" fillId="7" borderId="42" xfId="0" applyFont="1" applyFill="1" applyBorder="1"/>
    <xf numFmtId="168" fontId="12" fillId="7" borderId="67" xfId="1" applyNumberFormat="1" applyFont="1" applyFill="1" applyBorder="1" applyProtection="1"/>
    <xf numFmtId="168" fontId="12" fillId="7" borderId="67" xfId="1" applyNumberFormat="1" applyFont="1" applyFill="1" applyBorder="1" applyAlignment="1" applyProtection="1">
      <alignment wrapText="1"/>
    </xf>
    <xf numFmtId="0" fontId="23" fillId="7" borderId="35" xfId="0" applyFont="1" applyFill="1" applyBorder="1"/>
    <xf numFmtId="0" fontId="6" fillId="2" borderId="2" xfId="0" applyFont="1" applyFill="1" applyBorder="1" applyAlignment="1" applyProtection="1">
      <alignment horizontal="center" vertical="center" wrapText="1"/>
      <protection locked="0"/>
    </xf>
    <xf numFmtId="0" fontId="19" fillId="2" borderId="46" xfId="0" applyFont="1" applyFill="1" applyBorder="1" applyAlignment="1" applyProtection="1">
      <alignment horizontal="left" vertical="center" indent="3"/>
      <protection locked="0"/>
    </xf>
    <xf numFmtId="0" fontId="1" fillId="2" borderId="47" xfId="0" applyFont="1" applyFill="1" applyBorder="1" applyAlignment="1">
      <alignment vertical="center"/>
    </xf>
    <xf numFmtId="0" fontId="6" fillId="7" borderId="13" xfId="0" applyFont="1" applyFill="1" applyBorder="1" applyAlignment="1">
      <alignment vertical="center" wrapText="1"/>
    </xf>
    <xf numFmtId="168" fontId="7" fillId="7" borderId="39" xfId="0" applyNumberFormat="1" applyFont="1" applyFill="1" applyBorder="1" applyAlignment="1">
      <alignment vertical="center"/>
    </xf>
    <xf numFmtId="167" fontId="38" fillId="7" borderId="13" xfId="1" applyNumberFormat="1" applyFont="1" applyFill="1" applyBorder="1" applyAlignment="1" applyProtection="1">
      <alignment vertical="center"/>
      <protection locked="0"/>
    </xf>
    <xf numFmtId="0" fontId="1" fillId="7" borderId="15" xfId="0" applyFont="1" applyFill="1" applyBorder="1" applyAlignment="1">
      <alignment vertical="center"/>
    </xf>
    <xf numFmtId="164" fontId="27" fillId="8" borderId="44" xfId="1" applyNumberFormat="1" applyFont="1" applyFill="1" applyBorder="1" applyAlignment="1" applyProtection="1">
      <alignment horizontal="left" vertical="center"/>
      <protection locked="0"/>
    </xf>
    <xf numFmtId="164" fontId="11" fillId="8" borderId="0" xfId="1" applyNumberFormat="1" applyFont="1" applyFill="1" applyBorder="1" applyAlignment="1" applyProtection="1">
      <alignment wrapText="1"/>
      <protection locked="0"/>
    </xf>
    <xf numFmtId="164" fontId="11" fillId="8" borderId="65" xfId="1" applyNumberFormat="1" applyFont="1" applyFill="1" applyBorder="1" applyAlignment="1" applyProtection="1">
      <alignment wrapText="1"/>
      <protection locked="0"/>
    </xf>
    <xf numFmtId="164" fontId="11" fillId="8" borderId="64" xfId="1" applyNumberFormat="1" applyFont="1" applyFill="1" applyBorder="1" applyAlignment="1" applyProtection="1">
      <alignment wrapText="1"/>
      <protection locked="0"/>
    </xf>
    <xf numFmtId="0" fontId="10" fillId="8" borderId="63" xfId="0" applyFont="1" applyFill="1" applyBorder="1" applyAlignment="1" applyProtection="1">
      <alignment horizontal="center" vertical="center"/>
      <protection locked="0"/>
    </xf>
    <xf numFmtId="168" fontId="24" fillId="8" borderId="1" xfId="1" applyNumberFormat="1" applyFont="1" applyFill="1" applyBorder="1" applyAlignment="1" applyProtection="1">
      <alignment wrapText="1"/>
      <protection locked="0"/>
    </xf>
    <xf numFmtId="168" fontId="24" fillId="8" borderId="28" xfId="1" applyNumberFormat="1" applyFont="1" applyFill="1" applyBorder="1" applyAlignment="1" applyProtection="1">
      <alignment wrapText="1"/>
      <protection locked="0"/>
    </xf>
    <xf numFmtId="168" fontId="24" fillId="8" borderId="6" xfId="1" applyNumberFormat="1" applyFont="1" applyFill="1" applyBorder="1" applyAlignment="1" applyProtection="1">
      <alignment wrapText="1"/>
      <protection locked="0"/>
    </xf>
    <xf numFmtId="168" fontId="9" fillId="8" borderId="6" xfId="1" applyNumberFormat="1" applyFont="1" applyFill="1" applyBorder="1" applyAlignment="1" applyProtection="1">
      <alignment wrapText="1"/>
      <protection locked="0"/>
    </xf>
    <xf numFmtId="164" fontId="28" fillId="8" borderId="51" xfId="1" applyNumberFormat="1" applyFont="1" applyFill="1" applyBorder="1" applyAlignment="1" applyProtection="1">
      <alignment horizontal="left" vertical="center"/>
      <protection locked="0"/>
    </xf>
    <xf numFmtId="164" fontId="11" fillId="8" borderId="52" xfId="1" applyNumberFormat="1" applyFont="1" applyFill="1" applyBorder="1" applyAlignment="1" applyProtection="1">
      <alignment wrapText="1"/>
      <protection locked="0"/>
    </xf>
    <xf numFmtId="164" fontId="11" fillId="8" borderId="55" xfId="1" applyNumberFormat="1" applyFont="1" applyFill="1" applyBorder="1" applyAlignment="1" applyProtection="1">
      <alignment wrapText="1"/>
      <protection locked="0"/>
    </xf>
    <xf numFmtId="168" fontId="9" fillId="8" borderId="11" xfId="1" applyNumberFormat="1" applyFont="1" applyFill="1" applyBorder="1" applyProtection="1">
      <protection locked="0"/>
    </xf>
    <xf numFmtId="0" fontId="26" fillId="6" borderId="51" xfId="0" applyFont="1" applyFill="1" applyBorder="1" applyAlignment="1" applyProtection="1">
      <alignment horizontal="left" vertical="center" indent="3"/>
      <protection locked="0"/>
    </xf>
    <xf numFmtId="0" fontId="6" fillId="7" borderId="29" xfId="0" applyFont="1" applyFill="1" applyBorder="1" applyAlignment="1">
      <alignment horizontal="right"/>
    </xf>
    <xf numFmtId="168" fontId="6" fillId="7" borderId="8" xfId="1" applyNumberFormat="1" applyFont="1" applyFill="1" applyBorder="1" applyProtection="1"/>
    <xf numFmtId="168" fontId="6" fillId="7" borderId="12" xfId="0" applyNumberFormat="1" applyFont="1" applyFill="1" applyBorder="1"/>
    <xf numFmtId="0" fontId="6" fillId="7" borderId="16" xfId="0" applyFont="1" applyFill="1" applyBorder="1" applyAlignment="1">
      <alignment horizontal="right"/>
    </xf>
    <xf numFmtId="168" fontId="6" fillId="7" borderId="33" xfId="1" applyNumberFormat="1" applyFont="1" applyFill="1" applyBorder="1" applyProtection="1"/>
    <xf numFmtId="168" fontId="6" fillId="7" borderId="11" xfId="0" applyNumberFormat="1" applyFont="1" applyFill="1" applyBorder="1"/>
    <xf numFmtId="0" fontId="39" fillId="6" borderId="51" xfId="0" applyFont="1" applyFill="1" applyBorder="1" applyAlignment="1" applyProtection="1">
      <alignment horizontal="left" vertical="center" indent="3"/>
      <protection locked="0"/>
    </xf>
    <xf numFmtId="0" fontId="39" fillId="6" borderId="52" xfId="0" applyFont="1" applyFill="1" applyBorder="1" applyAlignment="1" applyProtection="1">
      <alignment horizontal="left" vertical="center" indent="2"/>
      <protection locked="0"/>
    </xf>
    <xf numFmtId="0" fontId="39" fillId="6" borderId="53" xfId="0" applyFont="1" applyFill="1" applyBorder="1" applyAlignment="1" applyProtection="1">
      <alignment horizontal="center" vertical="center"/>
      <protection locked="0"/>
    </xf>
    <xf numFmtId="0" fontId="39" fillId="6" borderId="54" xfId="0" applyFont="1" applyFill="1" applyBorder="1" applyAlignment="1" applyProtection="1">
      <alignment horizontal="center" vertical="center"/>
      <protection locked="0"/>
    </xf>
    <xf numFmtId="0" fontId="39" fillId="6" borderId="37" xfId="0" applyFont="1" applyFill="1" applyBorder="1" applyAlignment="1">
      <alignment horizontal="left" vertical="center" indent="2"/>
    </xf>
    <xf numFmtId="0" fontId="39" fillId="6" borderId="36" xfId="0" applyFont="1" applyFill="1" applyBorder="1" applyAlignment="1">
      <alignment horizontal="left" indent="2"/>
    </xf>
    <xf numFmtId="0" fontId="39" fillId="6" borderId="38" xfId="0" applyFont="1" applyFill="1" applyBorder="1" applyAlignment="1">
      <alignment horizontal="left" indent="2"/>
    </xf>
    <xf numFmtId="0" fontId="6" fillId="2" borderId="2" xfId="0" applyFont="1" applyFill="1" applyBorder="1" applyAlignment="1">
      <alignment horizontal="center" vertical="center"/>
    </xf>
    <xf numFmtId="0" fontId="19" fillId="2" borderId="4" xfId="0" applyFont="1" applyFill="1" applyBorder="1" applyAlignment="1">
      <alignment horizontal="center" vertical="center"/>
    </xf>
    <xf numFmtId="0" fontId="6" fillId="2" borderId="48" xfId="0" applyFont="1" applyFill="1" applyBorder="1" applyAlignment="1">
      <alignment horizontal="center" vertical="center"/>
    </xf>
    <xf numFmtId="168" fontId="12" fillId="7" borderId="35" xfId="0" applyNumberFormat="1" applyFont="1" applyFill="1" applyBorder="1" applyAlignment="1">
      <alignment horizontal="center" vertical="center"/>
    </xf>
    <xf numFmtId="0" fontId="12" fillId="7" borderId="68" xfId="0" applyFont="1" applyFill="1" applyBorder="1" applyAlignment="1">
      <alignment horizontal="center" vertical="center"/>
    </xf>
    <xf numFmtId="168" fontId="12" fillId="7" borderId="67" xfId="1" applyNumberFormat="1" applyFont="1" applyFill="1" applyBorder="1" applyAlignment="1" applyProtection="1">
      <alignment horizontal="center" vertical="center"/>
    </xf>
    <xf numFmtId="0" fontId="21" fillId="7" borderId="66" xfId="0" applyFont="1" applyFill="1" applyBorder="1" applyAlignment="1">
      <alignment wrapText="1"/>
    </xf>
    <xf numFmtId="0" fontId="34" fillId="6" borderId="52" xfId="0" applyFont="1" applyFill="1" applyBorder="1" applyAlignment="1" applyProtection="1">
      <alignment horizontal="left" vertical="center" indent="1"/>
      <protection locked="0"/>
    </xf>
    <xf numFmtId="0" fontId="32" fillId="6" borderId="52" xfId="0" applyFont="1" applyFill="1" applyBorder="1" applyAlignment="1" applyProtection="1">
      <alignment horizontal="left" vertical="center" indent="3"/>
      <protection locked="0"/>
    </xf>
    <xf numFmtId="0" fontId="26" fillId="6" borderId="61" xfId="0" applyFont="1" applyFill="1" applyBorder="1" applyAlignment="1" applyProtection="1">
      <alignment horizontal="left" vertical="center" indent="2"/>
      <protection locked="0"/>
    </xf>
    <xf numFmtId="0" fontId="26" fillId="6" borderId="52" xfId="0" applyFont="1" applyFill="1" applyBorder="1" applyAlignment="1" applyProtection="1">
      <alignment horizontal="center" vertical="center"/>
      <protection locked="0"/>
    </xf>
    <xf numFmtId="0" fontId="26" fillId="6" borderId="59" xfId="0" applyFont="1" applyFill="1" applyBorder="1" applyAlignment="1" applyProtection="1">
      <alignment horizontal="left" vertical="center" indent="2"/>
      <protection locked="0"/>
    </xf>
    <xf numFmtId="0" fontId="26" fillId="6" borderId="60" xfId="0" applyFont="1" applyFill="1" applyBorder="1" applyAlignment="1" applyProtection="1">
      <alignment horizontal="left" indent="2"/>
      <protection locked="0"/>
    </xf>
    <xf numFmtId="0" fontId="6" fillId="2" borderId="11" xfId="0" applyFont="1" applyFill="1" applyBorder="1" applyAlignment="1" applyProtection="1">
      <alignment horizontal="center"/>
      <protection locked="0"/>
    </xf>
    <xf numFmtId="166" fontId="19" fillId="2" borderId="50" xfId="1" applyFont="1" applyFill="1" applyBorder="1" applyAlignment="1" applyProtection="1">
      <alignment horizontal="center"/>
      <protection locked="0"/>
    </xf>
    <xf numFmtId="0" fontId="26" fillId="6" borderId="13" xfId="0" applyFont="1" applyFill="1" applyBorder="1" applyAlignment="1" applyProtection="1">
      <alignment horizontal="left" vertical="center" indent="2"/>
      <protection locked="0"/>
    </xf>
    <xf numFmtId="0" fontId="26" fillId="6" borderId="24" xfId="0" applyFont="1" applyFill="1" applyBorder="1" applyAlignment="1" applyProtection="1">
      <alignment horizontal="left" vertical="center" indent="2"/>
      <protection locked="0"/>
    </xf>
    <xf numFmtId="0" fontId="6" fillId="2" borderId="14" xfId="0" applyFont="1" applyFill="1" applyBorder="1" applyAlignment="1" applyProtection="1">
      <alignment horizontal="center"/>
      <protection locked="0"/>
    </xf>
    <xf numFmtId="0" fontId="19" fillId="2" borderId="26" xfId="0" applyFont="1" applyFill="1" applyBorder="1" applyAlignment="1" applyProtection="1">
      <alignment horizontal="center"/>
      <protection locked="0"/>
    </xf>
    <xf numFmtId="168" fontId="7" fillId="0" borderId="1" xfId="1" applyNumberFormat="1" applyFont="1" applyFill="1" applyBorder="1" applyProtection="1"/>
    <xf numFmtId="168" fontId="7" fillId="0" borderId="18" xfId="0" applyNumberFormat="1" applyFont="1" applyBorder="1"/>
    <xf numFmtId="0" fontId="35" fillId="6" borderId="20" xfId="0" applyFont="1" applyFill="1" applyBorder="1" applyProtection="1">
      <protection locked="0"/>
    </xf>
    <xf numFmtId="0" fontId="35" fillId="6" borderId="62" xfId="0" applyFont="1" applyFill="1" applyBorder="1" applyProtection="1">
      <protection locked="0"/>
    </xf>
    <xf numFmtId="0" fontId="25" fillId="7" borderId="34" xfId="0" applyFont="1" applyFill="1" applyBorder="1" applyProtection="1">
      <protection locked="0"/>
    </xf>
    <xf numFmtId="167" fontId="30" fillId="0" borderId="30" xfId="1" applyNumberFormat="1" applyFont="1" applyFill="1" applyBorder="1" applyProtection="1">
      <protection locked="0"/>
    </xf>
    <xf numFmtId="167" fontId="30" fillId="0" borderId="25" xfId="1" applyNumberFormat="1" applyFont="1" applyFill="1" applyBorder="1" applyProtection="1">
      <protection locked="0"/>
    </xf>
    <xf numFmtId="0" fontId="9" fillId="0" borderId="8" xfId="0" applyFont="1" applyBorder="1" applyAlignment="1">
      <alignment wrapText="1"/>
    </xf>
    <xf numFmtId="165" fontId="0" fillId="0" borderId="9" xfId="1" applyNumberFormat="1" applyFont="1" applyBorder="1"/>
    <xf numFmtId="0" fontId="6" fillId="2" borderId="7" xfId="0" applyFont="1" applyFill="1" applyBorder="1" applyAlignment="1">
      <alignment wrapText="1"/>
    </xf>
    <xf numFmtId="0" fontId="6" fillId="2" borderId="7" xfId="0" applyFont="1" applyFill="1" applyBorder="1" applyAlignment="1">
      <alignment horizontal="left" indent="1"/>
    </xf>
    <xf numFmtId="0" fontId="6" fillId="2" borderId="3" xfId="0" applyFont="1" applyFill="1" applyBorder="1" applyAlignment="1">
      <alignment horizontal="left" indent="2"/>
    </xf>
    <xf numFmtId="0" fontId="36" fillId="2" borderId="4" xfId="0" applyFont="1" applyFill="1" applyBorder="1" applyAlignment="1">
      <alignment horizontal="left" indent="2"/>
    </xf>
    <xf numFmtId="0" fontId="0" fillId="0" borderId="8" xfId="0" applyBorder="1" applyAlignment="1">
      <alignment wrapText="1"/>
    </xf>
    <xf numFmtId="0" fontId="0" fillId="0" borderId="9" xfId="0" applyBorder="1"/>
    <xf numFmtId="0" fontId="17" fillId="9" borderId="56" xfId="0" applyFont="1" applyFill="1" applyBorder="1" applyAlignment="1" applyProtection="1">
      <alignment horizontal="left" vertical="top" indent="2"/>
      <protection locked="0"/>
    </xf>
    <xf numFmtId="0" fontId="17" fillId="9" borderId="57" xfId="0" applyFont="1" applyFill="1" applyBorder="1" applyAlignment="1" applyProtection="1">
      <alignment horizontal="left" vertical="top" indent="2"/>
      <protection locked="0"/>
    </xf>
    <xf numFmtId="0" fontId="17" fillId="9" borderId="58" xfId="0" applyFont="1" applyFill="1" applyBorder="1" applyAlignment="1" applyProtection="1">
      <alignment horizontal="left" vertical="top" indent="2"/>
      <protection locked="0"/>
    </xf>
    <xf numFmtId="165" fontId="0" fillId="8" borderId="6" xfId="0" applyNumberFormat="1" applyFill="1" applyBorder="1" applyProtection="1">
      <protection locked="0"/>
    </xf>
    <xf numFmtId="167" fontId="0" fillId="8" borderId="6" xfId="1" applyNumberFormat="1" applyFont="1" applyFill="1" applyBorder="1" applyProtection="1">
      <protection locked="0"/>
    </xf>
    <xf numFmtId="0" fontId="26" fillId="6" borderId="15" xfId="0" applyFont="1" applyFill="1" applyBorder="1" applyAlignment="1" applyProtection="1">
      <alignment horizontal="left" vertical="center" indent="2"/>
      <protection locked="0"/>
    </xf>
    <xf numFmtId="0" fontId="34" fillId="6" borderId="36" xfId="0" applyFont="1" applyFill="1" applyBorder="1" applyAlignment="1" applyProtection="1">
      <alignment horizontal="left" vertical="center" indent="1"/>
      <protection locked="0"/>
    </xf>
    <xf numFmtId="0" fontId="32" fillId="6" borderId="36" xfId="0" applyFont="1" applyFill="1" applyBorder="1" applyAlignment="1" applyProtection="1">
      <alignment horizontal="left" vertical="center" indent="3"/>
      <protection locked="0"/>
    </xf>
    <xf numFmtId="0" fontId="0" fillId="0" borderId="69" xfId="0" applyBorder="1"/>
  </cellXfs>
  <cellStyles count="2">
    <cellStyle name="Currency" xfId="1" builtinId="4"/>
    <cellStyle name="Normal" xfId="0" builtinId="0"/>
  </cellStyles>
  <dxfs count="15">
    <dxf>
      <font>
        <color rgb="FF006100"/>
      </font>
      <fill>
        <patternFill>
          <bgColor rgb="FFC6EFCE"/>
        </patternFill>
      </fill>
    </dxf>
    <dxf>
      <font>
        <color rgb="FF9C0006"/>
      </font>
      <fill>
        <patternFill>
          <bgColor rgb="FFFFC7CE"/>
        </patternFill>
      </fill>
    </dxf>
    <dxf>
      <font>
        <color rgb="FF9C0006"/>
      </font>
    </dxf>
    <dxf>
      <fill>
        <patternFill patternType="none">
          <bgColor auto="1"/>
        </patternFill>
      </fill>
    </dxf>
    <dxf>
      <font>
        <b val="0"/>
        <i/>
        <color rgb="FF9C0006"/>
      </font>
    </dxf>
    <dxf>
      <font>
        <b val="0"/>
        <i/>
        <color rgb="FF00B050"/>
      </font>
      <fill>
        <patternFill>
          <bgColor rgb="FFDBDBDD"/>
        </patternFill>
      </fill>
    </dxf>
    <dxf>
      <font>
        <b/>
        <i val="0"/>
        <color rgb="FF00B050"/>
      </font>
      <fill>
        <patternFill>
          <bgColor rgb="FFDBDBDD"/>
        </patternFill>
      </fill>
    </dxf>
    <dxf>
      <font>
        <b/>
        <i val="0"/>
        <color rgb="FF9C0006"/>
      </font>
    </dxf>
    <dxf>
      <font>
        <color rgb="FF9C0006"/>
      </font>
    </dxf>
    <dxf>
      <font>
        <color rgb="FF00B050"/>
      </font>
    </dxf>
    <dxf>
      <font>
        <color rgb="FF9C0006"/>
      </font>
    </dxf>
    <dxf>
      <font>
        <color rgb="FF9C0006"/>
      </font>
    </dxf>
    <dxf>
      <font>
        <color rgb="FF9C0006"/>
      </font>
    </dxf>
    <dxf>
      <font>
        <color rgb="FF9C0006"/>
      </font>
    </dxf>
    <dxf>
      <font>
        <color rgb="FF00B050"/>
      </font>
    </dxf>
  </dxfs>
  <tableStyles count="0" defaultTableStyle="TableStyleMedium9"/>
  <colors>
    <mruColors>
      <color rgb="FF7A003C"/>
      <color rgb="FFFFD100"/>
      <color rgb="FF5E6A71"/>
      <color rgb="FF8BD3E6"/>
      <color rgb="FFD2D755"/>
      <color rgb="FFDBDBDD"/>
      <color rgb="FFEFEFEF"/>
      <color rgb="FFF05C2C"/>
      <color rgb="FFE9438B"/>
      <color rgb="FF8FC4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rgbClr val="990033"/>
                </a:solidFill>
                <a:latin typeface="+mn-lt"/>
                <a:ea typeface="+mn-ea"/>
                <a:cs typeface="+mn-cs"/>
              </a:defRPr>
            </a:pPr>
            <a:r>
              <a:rPr lang="en-US" sz="2400" b="1">
                <a:solidFill>
                  <a:srgbClr val="990033"/>
                </a:solidFill>
              </a:rPr>
              <a:t>BUDGETING PLAN </a:t>
            </a:r>
          </a:p>
        </c:rich>
      </c:tx>
      <c:overlay val="0"/>
      <c:spPr>
        <a:noFill/>
        <a:ln>
          <a:noFill/>
        </a:ln>
        <a:effectLst/>
      </c:spPr>
    </c:title>
    <c:autoTitleDeleted val="0"/>
    <c:plotArea>
      <c:layout>
        <c:manualLayout>
          <c:layoutTarget val="inner"/>
          <c:xMode val="edge"/>
          <c:yMode val="edge"/>
          <c:x val="0.11004929009858019"/>
          <c:y val="0.24061236521807486"/>
          <c:w val="0.80713962427924857"/>
          <c:h val="0.57983754110603047"/>
        </c:manualLayout>
      </c:layout>
      <c:barChart>
        <c:barDir val="col"/>
        <c:grouping val="clustered"/>
        <c:varyColors val="0"/>
        <c:ser>
          <c:idx val="0"/>
          <c:order val="0"/>
          <c:tx>
            <c:strRef>
              <c:f>'Step 3 - Final Budgeting Plan'!$A$6</c:f>
              <c:strCache>
                <c:ptCount val="1"/>
                <c:pt idx="0">
                  <c:v>TOTAL INCOME</c:v>
                </c:pt>
              </c:strCache>
            </c:strRef>
          </c:tx>
          <c:spPr>
            <a:solidFill>
              <a:srgbClr val="00B050"/>
            </a:solidFill>
            <a:ln>
              <a:noFill/>
            </a:ln>
            <a:effectLst>
              <a:outerShdw blurRad="50800" dist="38100" dir="8100000" algn="tr" rotWithShape="0">
                <a:srgbClr val="990033">
                  <a:alpha val="40000"/>
                </a:srgbClr>
              </a:outerShdw>
              <a:softEdge rad="31750"/>
            </a:effectLst>
          </c:spPr>
          <c:invertIfNegative val="1"/>
          <c:dLbls>
            <c:dLbl>
              <c:idx val="0"/>
              <c:spPr>
                <a:solidFill>
                  <a:srgbClr val="5E6A71"/>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bg1"/>
                      </a:solidFill>
                      <a:latin typeface="+mn-lt"/>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AA81-EF40-B706-EF1CE2755BE7}"/>
                </c:ext>
              </c:extLst>
            </c:dLbl>
            <c:spPr>
              <a:solidFill>
                <a:srgbClr val="5E6A71"/>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'Step 3 - Final Budgeting Plan'!$C$6</c:f>
              <c:numCache>
                <c:formatCode>_-"$"* #,##0_-;\-"$"* #,##0_-;_-"$"* "-"??_-;_-@_-</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0000"/>
                  </a:solidFill>
                  <a:ln>
                    <a:noFill/>
                  </a:ln>
                  <a:effectLst>
                    <a:outerShdw blurRad="50800" dist="38100" dir="8100000" algn="tr" rotWithShape="0">
                      <a:srgbClr val="990033">
                        <a:alpha val="40000"/>
                      </a:srgbClr>
                    </a:outerShdw>
                    <a:softEdge rad="31750"/>
                  </a:effectLst>
                </c14:spPr>
              </c14:invertSolidFillFmt>
            </c:ext>
            <c:ext xmlns:c16="http://schemas.microsoft.com/office/drawing/2014/chart" uri="{C3380CC4-5D6E-409C-BE32-E72D297353CC}">
              <c16:uniqueId val="{00000002-AA81-EF40-B706-EF1CE2755BE7}"/>
            </c:ext>
          </c:extLst>
        </c:ser>
        <c:ser>
          <c:idx val="1"/>
          <c:order val="1"/>
          <c:tx>
            <c:strRef>
              <c:f>'Step 3 - Final Budgeting Plan'!$A$17</c:f>
              <c:strCache>
                <c:ptCount val="1"/>
                <c:pt idx="0">
                  <c:v>TOTAL EXPENSES</c:v>
                </c:pt>
              </c:strCache>
            </c:strRef>
          </c:tx>
          <c:spPr>
            <a:solidFill>
              <a:srgbClr val="FFFF00"/>
            </a:solidFill>
            <a:ln>
              <a:noFill/>
            </a:ln>
            <a:effectLst>
              <a:outerShdw blurRad="50800" dist="38100" dir="8100000" algn="tr" rotWithShape="0">
                <a:srgbClr val="990033">
                  <a:alpha val="40000"/>
                </a:srgbClr>
              </a:outerShdw>
              <a:softEdge rad="31750"/>
            </a:effectLst>
          </c:spPr>
          <c:invertIfNegative val="0"/>
          <c:dLbls>
            <c:dLbl>
              <c:idx val="0"/>
              <c:spPr>
                <a:solidFill>
                  <a:srgbClr val="5E6A71"/>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bg1"/>
                      </a:solidFill>
                      <a:latin typeface="+mn-lt"/>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78C1-F647-9C04-5509E0FCDC98}"/>
                </c:ext>
              </c:extLst>
            </c:dLbl>
            <c:spPr>
              <a:solidFill>
                <a:srgbClr val="5E6A71"/>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'Step 3 - Final Budgeting Plan'!$C$17</c:f>
              <c:numCache>
                <c:formatCode>_-"$"* #,##0_-;\-"$"* #,##0_-;_-"$"* "-"??_-;_-@_-</c:formatCode>
                <c:ptCount val="1"/>
                <c:pt idx="0">
                  <c:v>0</c:v>
                </c:pt>
              </c:numCache>
            </c:numRef>
          </c:val>
          <c:extLst>
            <c:ext xmlns:c16="http://schemas.microsoft.com/office/drawing/2014/chart" uri="{C3380CC4-5D6E-409C-BE32-E72D297353CC}">
              <c16:uniqueId val="{00000003-AA81-EF40-B706-EF1CE2755BE7}"/>
            </c:ext>
          </c:extLst>
        </c:ser>
        <c:ser>
          <c:idx val="2"/>
          <c:order val="2"/>
          <c:tx>
            <c:strRef>
              <c:f>'Step 3 - Final Budgeting Plan'!$A$20</c:f>
              <c:strCache>
                <c:ptCount val="1"/>
                <c:pt idx="0">
                  <c:v>SURPLUS</c:v>
                </c:pt>
              </c:strCache>
            </c:strRef>
          </c:tx>
          <c:spPr>
            <a:solidFill>
              <a:srgbClr val="00B050"/>
            </a:solidFill>
            <a:ln>
              <a:noFill/>
            </a:ln>
            <a:effectLst>
              <a:outerShdw blurRad="50800" dist="38100" dir="8100000" algn="tr" rotWithShape="0">
                <a:srgbClr val="990033">
                  <a:alpha val="40000"/>
                </a:srgbClr>
              </a:outerShdw>
              <a:softEdge rad="31750"/>
            </a:effectLst>
          </c:spPr>
          <c:invertIfNegative val="1"/>
          <c:dLbls>
            <c:dLbl>
              <c:idx val="0"/>
              <c:spPr>
                <a:solidFill>
                  <a:srgbClr val="5E6A71"/>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bg1"/>
                      </a:solidFill>
                      <a:latin typeface="+mn-lt"/>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78C1-F647-9C04-5509E0FCDC98}"/>
                </c:ext>
              </c:extLst>
            </c:dLbl>
            <c:spPr>
              <a:solidFill>
                <a:srgbClr val="5E6A71"/>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'Step 3 - Final Budgeting Plan'!$C$20</c:f>
              <c:numCache>
                <c:formatCode>_-"$"* #,##0_-;\-"$"* #,##0_-;_-"$"* "-"??_-;_-@_-</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0000"/>
                  </a:solidFill>
                  <a:ln>
                    <a:noFill/>
                  </a:ln>
                  <a:effectLst>
                    <a:outerShdw blurRad="50800" dist="38100" dir="8100000" algn="tr" rotWithShape="0">
                      <a:srgbClr val="990033">
                        <a:alpha val="40000"/>
                      </a:srgbClr>
                    </a:outerShdw>
                    <a:softEdge rad="31750"/>
                  </a:effectLst>
                </c14:spPr>
              </c14:invertSolidFillFmt>
            </c:ext>
            <c:ext xmlns:c16="http://schemas.microsoft.com/office/drawing/2014/chart" uri="{C3380CC4-5D6E-409C-BE32-E72D297353CC}">
              <c16:uniqueId val="{00000004-AA81-EF40-B706-EF1CE2755BE7}"/>
            </c:ext>
          </c:extLst>
        </c:ser>
        <c:dLbls>
          <c:dLblPos val="outEnd"/>
          <c:showLegendKey val="0"/>
          <c:showVal val="1"/>
          <c:showCatName val="0"/>
          <c:showSerName val="0"/>
          <c:showPercent val="0"/>
          <c:showBubbleSize val="0"/>
        </c:dLbls>
        <c:gapWidth val="125"/>
        <c:overlap val="-10"/>
        <c:axId val="1775847504"/>
        <c:axId val="1775849136"/>
      </c:barChart>
      <c:catAx>
        <c:axId val="1775847504"/>
        <c:scaling>
          <c:orientation val="minMax"/>
        </c:scaling>
        <c:delete val="0"/>
        <c:axPos val="b"/>
        <c:numFmt formatCode="General" sourceLinked="1"/>
        <c:majorTickMark val="none"/>
        <c:minorTickMark val="none"/>
        <c:tickLblPos val="low"/>
        <c:spPr>
          <a:noFill/>
          <a:ln w="9525" cap="flat" cmpd="sng" algn="ctr">
            <a:solidFill>
              <a:srgbClr val="990033"/>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5849136"/>
        <c:crosses val="autoZero"/>
        <c:auto val="1"/>
        <c:lblAlgn val="ctr"/>
        <c:lblOffset val="100"/>
        <c:noMultiLvlLbl val="0"/>
      </c:catAx>
      <c:valAx>
        <c:axId val="1775849136"/>
        <c:scaling>
          <c:orientation val="minMax"/>
        </c:scaling>
        <c:delete val="0"/>
        <c:axPos val="l"/>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rgbClr val="990033"/>
                </a:solidFill>
                <a:latin typeface="+mn-lt"/>
                <a:ea typeface="+mn-ea"/>
                <a:cs typeface="+mn-cs"/>
              </a:defRPr>
            </a:pPr>
            <a:endParaRPr lang="en-US"/>
          </a:p>
        </c:txPr>
        <c:crossAx val="17758475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D2D755">
        <a:alpha val="50000"/>
      </a:srgbClr>
    </a:solidFill>
    <a:ln w="38100"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rgbClr val="990033"/>
                </a:solidFill>
                <a:latin typeface="+mn-lt"/>
                <a:ea typeface="+mn-ea"/>
                <a:cs typeface="+mn-cs"/>
              </a:defRPr>
            </a:pPr>
            <a:r>
              <a:rPr lang="en-US" sz="2400" b="1">
                <a:solidFill>
                  <a:srgbClr val="990033"/>
                </a:solidFill>
              </a:rPr>
              <a:t>LIVING EXPENSES</a:t>
            </a:r>
          </a:p>
        </c:rich>
      </c:tx>
      <c:layout>
        <c:manualLayout>
          <c:xMode val="edge"/>
          <c:yMode val="edge"/>
          <c:x val="0.17036220472440944"/>
          <c:y val="2.6958719460825609E-2"/>
        </c:manualLayout>
      </c:layout>
      <c:overlay val="0"/>
      <c:spPr>
        <a:noFill/>
        <a:ln>
          <a:noFill/>
        </a:ln>
        <a:effectLst/>
      </c:spPr>
      <c:txPr>
        <a:bodyPr rot="0" spcFirstLastPara="1" vertOverflow="ellipsis" vert="horz" wrap="square" anchor="ctr" anchorCtr="1"/>
        <a:lstStyle/>
        <a:p>
          <a:pPr>
            <a:defRPr sz="2400" b="1" i="0" u="none" strike="noStrike" kern="1200" spc="0" baseline="0">
              <a:solidFill>
                <a:srgbClr val="990033"/>
              </a:solidFill>
              <a:latin typeface="+mn-lt"/>
              <a:ea typeface="+mn-ea"/>
              <a:cs typeface="+mn-cs"/>
            </a:defRPr>
          </a:pPr>
          <a:endParaRPr lang="en-US"/>
        </a:p>
      </c:txPr>
    </c:title>
    <c:autoTitleDeleted val="0"/>
    <c:plotArea>
      <c:layout>
        <c:manualLayout>
          <c:layoutTarget val="inner"/>
          <c:xMode val="edge"/>
          <c:yMode val="edge"/>
          <c:x val="7.5585272943619261E-2"/>
          <c:y val="0.21784848978864799"/>
          <c:w val="0.43840220834464655"/>
          <c:h val="0.73631258930471533"/>
        </c:manualLayout>
      </c:layout>
      <c:pieChart>
        <c:varyColors val="1"/>
        <c:ser>
          <c:idx val="0"/>
          <c:order val="0"/>
          <c:spPr>
            <a:ln>
              <a:noFill/>
            </a:ln>
          </c:spPr>
          <c:dPt>
            <c:idx val="0"/>
            <c:bubble3D val="0"/>
            <c:spPr>
              <a:solidFill>
                <a:srgbClr val="F49E91"/>
              </a:solidFill>
              <a:ln w="19050">
                <a:noFill/>
              </a:ln>
              <a:effectLst/>
            </c:spPr>
            <c:extLst>
              <c:ext xmlns:c16="http://schemas.microsoft.com/office/drawing/2014/chart" uri="{C3380CC4-5D6E-409C-BE32-E72D297353CC}">
                <c16:uniqueId val="{00000001-3DB9-C045-8E38-11A113848AE0}"/>
              </c:ext>
            </c:extLst>
          </c:dPt>
          <c:dPt>
            <c:idx val="1"/>
            <c:bubble3D val="0"/>
            <c:spPr>
              <a:solidFill>
                <a:srgbClr val="6CC5A9"/>
              </a:solidFill>
              <a:ln w="19050">
                <a:noFill/>
              </a:ln>
              <a:effectLst/>
            </c:spPr>
            <c:extLst>
              <c:ext xmlns:c16="http://schemas.microsoft.com/office/drawing/2014/chart" uri="{C3380CC4-5D6E-409C-BE32-E72D297353CC}">
                <c16:uniqueId val="{00000003-3DB9-C045-8E38-11A113848AE0}"/>
              </c:ext>
            </c:extLst>
          </c:dPt>
          <c:dPt>
            <c:idx val="2"/>
            <c:bubble3D val="0"/>
            <c:spPr>
              <a:solidFill>
                <a:srgbClr val="E0EACE"/>
              </a:solidFill>
              <a:ln w="19050">
                <a:noFill/>
              </a:ln>
              <a:effectLst/>
            </c:spPr>
            <c:extLst>
              <c:ext xmlns:c16="http://schemas.microsoft.com/office/drawing/2014/chart" uri="{C3380CC4-5D6E-409C-BE32-E72D297353CC}">
                <c16:uniqueId val="{00000005-3DB9-C045-8E38-11A113848AE0}"/>
              </c:ext>
            </c:extLst>
          </c:dPt>
          <c:dPt>
            <c:idx val="3"/>
            <c:bubble3D val="0"/>
            <c:spPr>
              <a:solidFill>
                <a:srgbClr val="8FC438"/>
              </a:solidFill>
              <a:ln w="19050">
                <a:noFill/>
              </a:ln>
              <a:effectLst/>
            </c:spPr>
            <c:extLst>
              <c:ext xmlns:c16="http://schemas.microsoft.com/office/drawing/2014/chart" uri="{C3380CC4-5D6E-409C-BE32-E72D297353CC}">
                <c16:uniqueId val="{00000007-3DB9-C045-8E38-11A113848AE0}"/>
              </c:ext>
            </c:extLst>
          </c:dPt>
          <c:dPt>
            <c:idx val="4"/>
            <c:bubble3D val="0"/>
            <c:spPr>
              <a:solidFill>
                <a:srgbClr val="E9438B"/>
              </a:solidFill>
              <a:ln w="19050">
                <a:noFill/>
              </a:ln>
              <a:effectLst/>
            </c:spPr>
            <c:extLst>
              <c:ext xmlns:c16="http://schemas.microsoft.com/office/drawing/2014/chart" uri="{C3380CC4-5D6E-409C-BE32-E72D297353CC}">
                <c16:uniqueId val="{00000009-3DB9-C045-8E38-11A113848AE0}"/>
              </c:ext>
            </c:extLst>
          </c:dPt>
          <c:dPt>
            <c:idx val="5"/>
            <c:bubble3D val="0"/>
            <c:spPr>
              <a:solidFill>
                <a:srgbClr val="F05C2C"/>
              </a:solidFill>
              <a:ln w="19050">
                <a:noFill/>
              </a:ln>
              <a:effectLst/>
            </c:spPr>
            <c:extLst>
              <c:ext xmlns:c16="http://schemas.microsoft.com/office/drawing/2014/chart" uri="{C3380CC4-5D6E-409C-BE32-E72D297353CC}">
                <c16:uniqueId val="{0000000B-3DB9-C045-8E38-11A113848AE0}"/>
              </c:ext>
            </c:extLst>
          </c:dPt>
          <c:dPt>
            <c:idx val="6"/>
            <c:bubble3D val="0"/>
            <c:spPr>
              <a:solidFill>
                <a:srgbClr val="497091"/>
              </a:solidFill>
              <a:ln w="19050">
                <a:noFill/>
              </a:ln>
              <a:effectLst/>
            </c:spPr>
            <c:extLst>
              <c:ext xmlns:c16="http://schemas.microsoft.com/office/drawing/2014/chart" uri="{C3380CC4-5D6E-409C-BE32-E72D297353CC}">
                <c16:uniqueId val="{0000000D-3DB9-C045-8E38-11A113848AE0}"/>
              </c:ext>
            </c:extLst>
          </c:dPt>
          <c:dLbls>
            <c:numFmt formatCode="#,##0;\-#,##0;;" sourceLinked="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200" b="0" i="0" u="none" strike="noStrike" kern="1200" baseline="0">
                    <a:solidFill>
                      <a:schemeClr val="dk1">
                        <a:lumMod val="65000"/>
                        <a:lumOff val="35000"/>
                      </a:schemeClr>
                    </a:solidFill>
                    <a:latin typeface="+mn-lt"/>
                    <a:ea typeface="+mn-ea"/>
                    <a:cs typeface="+mn-cs"/>
                  </a:defRPr>
                </a:pPr>
                <a:endParaRPr lang="en-US"/>
              </a:p>
            </c:txPr>
            <c:dLblPos val="bestFit"/>
            <c:showLegendKey val="0"/>
            <c:showVal val="1"/>
            <c:showCatName val="0"/>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'Step 3 - Final Budgeting Plan'!$A$10:$A$16</c:f>
              <c:strCache>
                <c:ptCount val="7"/>
                <c:pt idx="0">
                  <c:v>Education Expenses</c:v>
                </c:pt>
                <c:pt idx="1">
                  <c:v>Housing</c:v>
                </c:pt>
                <c:pt idx="2">
                  <c:v>Food</c:v>
                </c:pt>
                <c:pt idx="3">
                  <c:v>Transportation</c:v>
                </c:pt>
                <c:pt idx="4">
                  <c:v>Personal living</c:v>
                </c:pt>
                <c:pt idx="5">
                  <c:v>Health</c:v>
                </c:pt>
                <c:pt idx="6">
                  <c:v>Goals</c:v>
                </c:pt>
              </c:strCache>
            </c:strRef>
          </c:cat>
          <c:val>
            <c:numRef>
              <c:f>'Step 3 - Final Budgeting Plan'!$C$10:$C$16</c:f>
              <c:numCache>
                <c:formatCode>_-"$"* #,##0_-;\-"$"* #,##0_-;_-"$"* "-"??_-;_-@_-</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950F-E64A-B687-C59831F525EF}"/>
            </c:ext>
          </c:extLst>
        </c:ser>
        <c:dLbls>
          <c:showLegendKey val="0"/>
          <c:showVal val="0"/>
          <c:showCatName val="0"/>
          <c:showSerName val="0"/>
          <c:showPercent val="0"/>
          <c:showBubbleSize val="0"/>
          <c:showLeaderLines val="0"/>
        </c:dLbls>
        <c:firstSliceAng val="0"/>
      </c:pieChart>
      <c:spPr>
        <a:noFill/>
        <a:ln>
          <a:noFill/>
        </a:ln>
        <a:effectLst/>
      </c:spPr>
    </c:plotArea>
    <c:legend>
      <c:legendPos val="tr"/>
      <c:layout>
        <c:manualLayout>
          <c:xMode val="edge"/>
          <c:yMode val="edge"/>
          <c:x val="0.52595467891578096"/>
          <c:y val="0.20840481393726587"/>
          <c:w val="0.45324245486811288"/>
          <c:h val="0.73018277065672543"/>
        </c:manualLayout>
      </c:layout>
      <c:overlay val="0"/>
      <c:spPr>
        <a:noFill/>
        <a:ln>
          <a:noFill/>
        </a:ln>
        <a:effectLst/>
      </c:spPr>
      <c:txPr>
        <a:bodyPr rot="0" spcFirstLastPara="1" vertOverflow="ellipsis" vert="horz" wrap="square" anchor="ctr" anchorCtr="1"/>
        <a:lstStyle/>
        <a:p>
          <a:pPr>
            <a:defRPr sz="1800" b="0" i="0" u="none" strike="noStrike" kern="1200" baseline="0">
              <a:solidFill>
                <a:srgbClr val="990033"/>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D2D755">
        <a:alpha val="50000"/>
      </a:srgbClr>
    </a:solidFill>
    <a:ln w="381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rgbClr val="990033"/>
                </a:solidFill>
                <a:latin typeface="+mn-lt"/>
                <a:ea typeface="+mn-ea"/>
                <a:cs typeface="+mn-cs"/>
              </a:defRPr>
            </a:pPr>
            <a:r>
              <a:rPr lang="en-US" sz="2000" b="1">
                <a:solidFill>
                  <a:srgbClr val="990033"/>
                </a:solidFill>
              </a:rPr>
              <a:t>TOTAL INCOME </a:t>
            </a:r>
          </a:p>
        </c:rich>
      </c:tx>
      <c:layout>
        <c:manualLayout>
          <c:xMode val="edge"/>
          <c:yMode val="edge"/>
          <c:x val="0.18198321896659322"/>
          <c:y val="4.5820009823805921E-2"/>
        </c:manualLayout>
      </c:layout>
      <c:overlay val="0"/>
      <c:spPr>
        <a:noFill/>
        <a:ln>
          <a:noFill/>
        </a:ln>
        <a:effectLst/>
      </c:spPr>
    </c:title>
    <c:autoTitleDeleted val="0"/>
    <c:plotArea>
      <c:layout>
        <c:manualLayout>
          <c:layoutTarget val="inner"/>
          <c:xMode val="edge"/>
          <c:yMode val="edge"/>
          <c:x val="7.327014746839268E-2"/>
          <c:y val="0.15780110819480897"/>
          <c:w val="0.73260527700967271"/>
          <c:h val="0.80959541224339227"/>
        </c:manualLayout>
      </c:layout>
      <c:barChart>
        <c:barDir val="bar"/>
        <c:grouping val="clustered"/>
        <c:varyColors val="0"/>
        <c:ser>
          <c:idx val="0"/>
          <c:order val="0"/>
          <c:tx>
            <c:strRef>
              <c:f>'Step 1 - Income'!$A$10</c:f>
              <c:strCache>
                <c:ptCount val="1"/>
                <c:pt idx="0">
                  <c:v>SURPLUS FROM OSAP</c:v>
                </c:pt>
              </c:strCache>
            </c:strRef>
          </c:tx>
          <c:spPr>
            <a:solidFill>
              <a:schemeClr val="accent1"/>
            </a:solidFill>
            <a:ln>
              <a:noFill/>
            </a:ln>
            <a:effectLst>
              <a:outerShdw blurRad="50800" dist="38100" dir="8100000" algn="ctr" rotWithShape="0">
                <a:srgbClr val="990033">
                  <a:alpha val="40000"/>
                </a:srgbClr>
              </a:outerShdw>
            </a:effectLst>
          </c:spPr>
          <c:invertIfNegative val="0"/>
          <c:dLbls>
            <c:dLbl>
              <c:idx val="0"/>
              <c:numFmt formatCode="&quot;$&quot;#,##0_);[Red]\(&quot;$&quot;#,##0\)" sourceLinked="0"/>
              <c:spPr>
                <a:noFill/>
                <a:ln>
                  <a:noFill/>
                </a:ln>
                <a:effectLst/>
              </c:spPr>
              <c:txPr>
                <a:bodyPr rot="0" spcFirstLastPara="1" vertOverflow="ellipsis" vert="horz" wrap="square" lIns="38100" tIns="19050" rIns="38100" bIns="19050" anchor="ctr" anchorCtr="0">
                  <a:noAutofit/>
                </a:bodyPr>
                <a:lstStyle/>
                <a:p>
                  <a:pPr algn="l">
                    <a:defRPr sz="1200" b="0" i="0" u="none" strike="noStrike" kern="1200" baseline="0">
                      <a:solidFill>
                        <a:srgbClr val="990033"/>
                      </a:solidFill>
                      <a:latin typeface="+mn-lt"/>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62115040001880684"/>
                      <c:h val="0.16085655274667285"/>
                    </c:manualLayout>
                  </c15:layout>
                </c:ext>
                <c:ext xmlns:c16="http://schemas.microsoft.com/office/drawing/2014/chart" uri="{C3380CC4-5D6E-409C-BE32-E72D297353CC}">
                  <c16:uniqueId val="{00000000-E82D-CA4E-B587-5166930E8749}"/>
                </c:ext>
              </c:extLst>
            </c:dLbl>
            <c:numFmt formatCode="&quot;$&quot;#,##0_);[Red]\(&quot;$&quot;#,##0\)" sourceLinked="0"/>
            <c:spPr>
              <a:noFill/>
              <a:ln>
                <a:noFill/>
              </a:ln>
              <a:effectLst/>
            </c:spPr>
            <c:txPr>
              <a:bodyPr rot="0" spcFirstLastPara="1" vertOverflow="ellipsis" vert="horz" wrap="square" lIns="38100" tIns="19050" rIns="38100" bIns="19050" anchor="ctr" anchorCtr="0">
                <a:spAutoFit/>
              </a:bodyPr>
              <a:lstStyle/>
              <a:p>
                <a:pPr algn="l">
                  <a:defRPr sz="1200" b="0" i="0" u="none" strike="noStrike" kern="1200" baseline="0">
                    <a:solidFill>
                      <a:srgbClr val="990033"/>
                    </a:solidFill>
                    <a:latin typeface="+mn-lt"/>
                    <a:ea typeface="+mn-ea"/>
                    <a:cs typeface="+mn-cs"/>
                  </a:defRPr>
                </a:pPr>
                <a:endParaRPr lang="en-U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'Step 1 - Income'!$A$14:$A$23</c:f>
              <c:strCache>
                <c:ptCount val="10"/>
                <c:pt idx="0">
                  <c:v>Scholarships</c:v>
                </c:pt>
                <c:pt idx="1">
                  <c:v>Part-time work </c:v>
                </c:pt>
                <c:pt idx="2">
                  <c:v>RESP</c:v>
                </c:pt>
                <c:pt idx="3">
                  <c:v>Personal savings</c:v>
                </c:pt>
                <c:pt idx="4">
                  <c:v>Family Contributions</c:v>
                </c:pt>
                <c:pt idx="5">
                  <c:v>Gifts of money</c:v>
                </c:pt>
                <c:pt idx="6">
                  <c:v>Income Tax Refund</c:v>
                </c:pt>
                <c:pt idx="7">
                  <c:v>Government Sources</c:v>
                </c:pt>
                <c:pt idx="8">
                  <c:v>Others</c:v>
                </c:pt>
                <c:pt idx="9">
                  <c:v>INCOME:</c:v>
                </c:pt>
              </c:strCache>
            </c:strRef>
          </c:cat>
          <c:val>
            <c:numRef>
              <c:f>'Step 1 - Income'!$B$10</c:f>
              <c:numCache>
                <c:formatCode>_-"$"* #,##0_-;\-"$"* #,##0_-;_-"$"* "-"??_-;_-@_-</c:formatCode>
                <c:ptCount val="1"/>
                <c:pt idx="0">
                  <c:v>0</c:v>
                </c:pt>
              </c:numCache>
            </c:numRef>
          </c:val>
          <c:extLst>
            <c:ext xmlns:c16="http://schemas.microsoft.com/office/drawing/2014/chart" uri="{C3380CC4-5D6E-409C-BE32-E72D297353CC}">
              <c16:uniqueId val="{00000001-E82D-CA4E-B587-5166930E8749}"/>
            </c:ext>
          </c:extLst>
        </c:ser>
        <c:ser>
          <c:idx val="1"/>
          <c:order val="1"/>
          <c:tx>
            <c:strRef>
              <c:f>'Step 1 - Income'!$A$14</c:f>
              <c:strCache>
                <c:ptCount val="1"/>
                <c:pt idx="0">
                  <c:v>Scholarships</c:v>
                </c:pt>
              </c:strCache>
            </c:strRef>
          </c:tx>
          <c:spPr>
            <a:solidFill>
              <a:schemeClr val="accent2"/>
            </a:solidFill>
            <a:ln>
              <a:noFill/>
            </a:ln>
            <a:effectLst>
              <a:outerShdw blurRad="50800" dist="38100" dir="8100000" algn="ctr" rotWithShape="0">
                <a:srgbClr val="990033">
                  <a:alpha val="40000"/>
                </a:srgbClr>
              </a:outerShdw>
            </a:effectLst>
          </c:spPr>
          <c:invertIfNegative val="0"/>
          <c:dLbls>
            <c:dLbl>
              <c:idx val="0"/>
              <c:numFmt formatCode="&quot;$&quot;#,##0_);[Red]\(&quot;$&quot;#,##0\)" sourceLinked="0"/>
              <c:spPr>
                <a:noFill/>
                <a:ln>
                  <a:noFill/>
                </a:ln>
                <a:effectLst/>
              </c:spPr>
              <c:txPr>
                <a:bodyPr rot="0" spcFirstLastPara="1" vertOverflow="ellipsis" vert="horz" wrap="square" lIns="38100" tIns="19050" rIns="38100" bIns="19050" anchor="ctr" anchorCtr="0">
                  <a:noAutofit/>
                </a:bodyPr>
                <a:lstStyle/>
                <a:p>
                  <a:pPr algn="l">
                    <a:defRPr sz="1200" b="0" i="0" u="none" strike="noStrike" kern="1200" baseline="0">
                      <a:solidFill>
                        <a:srgbClr val="990033"/>
                      </a:solidFill>
                      <a:latin typeface="+mn-lt"/>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47606458858490475"/>
                      <c:h val="0.1106638264902563"/>
                    </c:manualLayout>
                  </c15:layout>
                </c:ext>
                <c:ext xmlns:c16="http://schemas.microsoft.com/office/drawing/2014/chart" uri="{C3380CC4-5D6E-409C-BE32-E72D297353CC}">
                  <c16:uniqueId val="{00000002-E82D-CA4E-B587-5166930E8749}"/>
                </c:ext>
              </c:extLst>
            </c:dLbl>
            <c:numFmt formatCode="&quot;$&quot;#,##0_);[Red]\(&quot;$&quot;#,##0\)" sourceLinked="0"/>
            <c:spPr>
              <a:noFill/>
              <a:ln>
                <a:noFill/>
              </a:ln>
              <a:effectLst/>
            </c:spPr>
            <c:txPr>
              <a:bodyPr rot="0" spcFirstLastPara="1" vertOverflow="ellipsis" vert="horz" wrap="square" lIns="38100" tIns="19050" rIns="38100" bIns="19050" anchor="ctr" anchorCtr="0">
                <a:spAutoFit/>
              </a:bodyPr>
              <a:lstStyle/>
              <a:p>
                <a:pPr algn="l">
                  <a:defRPr sz="1200" b="0" i="0" u="none" strike="noStrike" kern="1200" baseline="0">
                    <a:solidFill>
                      <a:srgbClr val="990033"/>
                    </a:solidFill>
                    <a:latin typeface="+mn-lt"/>
                    <a:ea typeface="+mn-ea"/>
                    <a:cs typeface="+mn-cs"/>
                  </a:defRPr>
                </a:pPr>
                <a:endParaRPr lang="en-U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'Step 1 - Income'!$A$14:$A$23</c:f>
              <c:strCache>
                <c:ptCount val="10"/>
                <c:pt idx="0">
                  <c:v>Scholarships</c:v>
                </c:pt>
                <c:pt idx="1">
                  <c:v>Part-time work </c:v>
                </c:pt>
                <c:pt idx="2">
                  <c:v>RESP</c:v>
                </c:pt>
                <c:pt idx="3">
                  <c:v>Personal savings</c:v>
                </c:pt>
                <c:pt idx="4">
                  <c:v>Family Contributions</c:v>
                </c:pt>
                <c:pt idx="5">
                  <c:v>Gifts of money</c:v>
                </c:pt>
                <c:pt idx="6">
                  <c:v>Income Tax Refund</c:v>
                </c:pt>
                <c:pt idx="7">
                  <c:v>Government Sources</c:v>
                </c:pt>
                <c:pt idx="8">
                  <c:v>Others</c:v>
                </c:pt>
                <c:pt idx="9">
                  <c:v>INCOME:</c:v>
                </c:pt>
              </c:strCache>
            </c:strRef>
          </c:cat>
          <c:val>
            <c:numRef>
              <c:f>'Step 1 - Income'!$C$14</c:f>
              <c:numCache>
                <c:formatCode>_-"$"* #,##0_-;\-"$"* #,##0_-;_-"$"* "-"??_-;_-@_-</c:formatCode>
                <c:ptCount val="1"/>
                <c:pt idx="0">
                  <c:v>0</c:v>
                </c:pt>
              </c:numCache>
            </c:numRef>
          </c:val>
          <c:extLst>
            <c:ext xmlns:c16="http://schemas.microsoft.com/office/drawing/2014/chart" uri="{C3380CC4-5D6E-409C-BE32-E72D297353CC}">
              <c16:uniqueId val="{00000003-E82D-CA4E-B587-5166930E8749}"/>
            </c:ext>
          </c:extLst>
        </c:ser>
        <c:ser>
          <c:idx val="2"/>
          <c:order val="2"/>
          <c:tx>
            <c:strRef>
              <c:f>'Step 1 - Income'!$A$15</c:f>
              <c:strCache>
                <c:ptCount val="1"/>
                <c:pt idx="0">
                  <c:v>Part-time work </c:v>
                </c:pt>
              </c:strCache>
            </c:strRef>
          </c:tx>
          <c:spPr>
            <a:solidFill>
              <a:schemeClr val="accent3"/>
            </a:solidFill>
            <a:ln>
              <a:noFill/>
            </a:ln>
            <a:effectLst>
              <a:outerShdw blurRad="50800" dist="38100" dir="8100000" algn="ctr" rotWithShape="0">
                <a:srgbClr val="990033">
                  <a:alpha val="40000"/>
                </a:srgbClr>
              </a:outerShdw>
            </a:effectLst>
          </c:spPr>
          <c:invertIfNegative val="0"/>
          <c:dLbls>
            <c:dLbl>
              <c:idx val="0"/>
              <c:numFmt formatCode="&quot;$&quot;#,##0_);[Red]\(&quot;$&quot;#,##0\)" sourceLinked="0"/>
              <c:spPr>
                <a:noFill/>
                <a:ln>
                  <a:noFill/>
                </a:ln>
                <a:effectLst/>
              </c:spPr>
              <c:txPr>
                <a:bodyPr rot="0" spcFirstLastPara="1" vertOverflow="ellipsis" vert="horz" wrap="square" lIns="38100" tIns="19050" rIns="38100" bIns="19050" anchor="ctr" anchorCtr="0">
                  <a:noAutofit/>
                </a:bodyPr>
                <a:lstStyle/>
                <a:p>
                  <a:pPr algn="l">
                    <a:defRPr sz="1200" b="0" i="0" u="none" strike="noStrike" kern="1200" baseline="0">
                      <a:solidFill>
                        <a:srgbClr val="990033"/>
                      </a:solidFill>
                      <a:latin typeface="+mn-lt"/>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46385084486408334"/>
                      <c:h val="0.1106638264902563"/>
                    </c:manualLayout>
                  </c15:layout>
                </c:ext>
                <c:ext xmlns:c16="http://schemas.microsoft.com/office/drawing/2014/chart" uri="{C3380CC4-5D6E-409C-BE32-E72D297353CC}">
                  <c16:uniqueId val="{00000004-E82D-CA4E-B587-5166930E8749}"/>
                </c:ext>
              </c:extLst>
            </c:dLbl>
            <c:numFmt formatCode="&quot;$&quot;#,##0_);[Red]\(&quot;$&quot;#,##0\)" sourceLinked="0"/>
            <c:spPr>
              <a:noFill/>
              <a:ln>
                <a:noFill/>
              </a:ln>
              <a:effectLst/>
            </c:spPr>
            <c:txPr>
              <a:bodyPr rot="0" spcFirstLastPara="1" vertOverflow="ellipsis" vert="horz" wrap="square" lIns="38100" tIns="19050" rIns="38100" bIns="19050" anchor="ctr" anchorCtr="0">
                <a:spAutoFit/>
              </a:bodyPr>
              <a:lstStyle/>
              <a:p>
                <a:pPr algn="l">
                  <a:defRPr sz="1200" b="0" i="0" u="none" strike="noStrike" kern="1200" baseline="0">
                    <a:solidFill>
                      <a:srgbClr val="990033"/>
                    </a:solidFill>
                    <a:latin typeface="+mn-lt"/>
                    <a:ea typeface="+mn-ea"/>
                    <a:cs typeface="+mn-cs"/>
                  </a:defRPr>
                </a:pPr>
                <a:endParaRPr lang="en-U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'Step 1 - Income'!$A$14:$A$23</c:f>
              <c:strCache>
                <c:ptCount val="10"/>
                <c:pt idx="0">
                  <c:v>Scholarships</c:v>
                </c:pt>
                <c:pt idx="1">
                  <c:v>Part-time work </c:v>
                </c:pt>
                <c:pt idx="2">
                  <c:v>RESP</c:v>
                </c:pt>
                <c:pt idx="3">
                  <c:v>Personal savings</c:v>
                </c:pt>
                <c:pt idx="4">
                  <c:v>Family Contributions</c:v>
                </c:pt>
                <c:pt idx="5">
                  <c:v>Gifts of money</c:v>
                </c:pt>
                <c:pt idx="6">
                  <c:v>Income Tax Refund</c:v>
                </c:pt>
                <c:pt idx="7">
                  <c:v>Government Sources</c:v>
                </c:pt>
                <c:pt idx="8">
                  <c:v>Others</c:v>
                </c:pt>
                <c:pt idx="9">
                  <c:v>INCOME:</c:v>
                </c:pt>
              </c:strCache>
            </c:strRef>
          </c:cat>
          <c:val>
            <c:numRef>
              <c:f>'Step 1 - Income'!$C$15</c:f>
              <c:numCache>
                <c:formatCode>_-"$"* #,##0_-;\-"$"* #,##0_-;_-"$"* "-"??_-;_-@_-</c:formatCode>
                <c:ptCount val="1"/>
                <c:pt idx="0">
                  <c:v>0</c:v>
                </c:pt>
              </c:numCache>
            </c:numRef>
          </c:val>
          <c:extLst>
            <c:ext xmlns:c16="http://schemas.microsoft.com/office/drawing/2014/chart" uri="{C3380CC4-5D6E-409C-BE32-E72D297353CC}">
              <c16:uniqueId val="{00000005-E82D-CA4E-B587-5166930E8749}"/>
            </c:ext>
          </c:extLst>
        </c:ser>
        <c:ser>
          <c:idx val="3"/>
          <c:order val="3"/>
          <c:tx>
            <c:strRef>
              <c:f>'Step 1 - Income'!$A$16</c:f>
              <c:strCache>
                <c:ptCount val="1"/>
                <c:pt idx="0">
                  <c:v>RESP</c:v>
                </c:pt>
              </c:strCache>
            </c:strRef>
          </c:tx>
          <c:spPr>
            <a:solidFill>
              <a:schemeClr val="accent4"/>
            </a:solidFill>
            <a:ln>
              <a:noFill/>
            </a:ln>
            <a:effectLst>
              <a:outerShdw blurRad="50800" dist="38100" dir="8100000" algn="ctr" rotWithShape="0">
                <a:srgbClr val="990033">
                  <a:alpha val="40000"/>
                </a:srgbClr>
              </a:outerShdw>
            </a:effectLst>
          </c:spPr>
          <c:invertIfNegative val="0"/>
          <c:dLbls>
            <c:dLbl>
              <c:idx val="0"/>
              <c:numFmt formatCode="&quot;$&quot;#,##0_);[Red]\(&quot;$&quot;#,##0\)" sourceLinked="0"/>
              <c:spPr>
                <a:noFill/>
                <a:ln>
                  <a:noFill/>
                </a:ln>
                <a:effectLst/>
              </c:spPr>
              <c:txPr>
                <a:bodyPr rot="0" spcFirstLastPara="1" vertOverflow="ellipsis" vert="horz" wrap="square" lIns="38100" tIns="19050" rIns="38100" bIns="19050" anchor="ctr" anchorCtr="0">
                  <a:noAutofit/>
                </a:bodyPr>
                <a:lstStyle/>
                <a:p>
                  <a:pPr algn="l">
                    <a:defRPr sz="1200" b="0" i="0" u="none" strike="noStrike" kern="1200" baseline="0">
                      <a:solidFill>
                        <a:srgbClr val="990033"/>
                      </a:solidFill>
                      <a:latin typeface="+mn-lt"/>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6-E82D-CA4E-B587-5166930E8749}"/>
                </c:ext>
              </c:extLst>
            </c:dLbl>
            <c:numFmt formatCode="&quot;$&quot;#,##0_);[Red]\(&quot;$&quot;#,##0\)" sourceLinked="0"/>
            <c:spPr>
              <a:noFill/>
              <a:ln>
                <a:noFill/>
              </a:ln>
              <a:effectLst/>
            </c:spPr>
            <c:txPr>
              <a:bodyPr rot="0" spcFirstLastPara="1" vertOverflow="ellipsis" vert="horz" wrap="square" lIns="38100" tIns="19050" rIns="38100" bIns="19050" anchor="ctr" anchorCtr="0">
                <a:spAutoFit/>
              </a:bodyPr>
              <a:lstStyle/>
              <a:p>
                <a:pPr algn="l">
                  <a:defRPr sz="1200" b="0" i="0" u="none" strike="noStrike" kern="1200" baseline="0">
                    <a:solidFill>
                      <a:srgbClr val="990033"/>
                    </a:solidFill>
                    <a:latin typeface="+mn-lt"/>
                    <a:ea typeface="+mn-ea"/>
                    <a:cs typeface="+mn-cs"/>
                  </a:defRPr>
                </a:pPr>
                <a:endParaRPr lang="en-US"/>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'Step 1 - Income'!$C$16</c:f>
              <c:numCache>
                <c:formatCode>_-"$"* #,##0_-;\-"$"* #,##0_-;_-"$"* "-"??_-;_-@_-</c:formatCode>
                <c:ptCount val="1"/>
                <c:pt idx="0">
                  <c:v>0</c:v>
                </c:pt>
              </c:numCache>
            </c:numRef>
          </c:val>
          <c:extLst>
            <c:ext xmlns:c16="http://schemas.microsoft.com/office/drawing/2014/chart" uri="{C3380CC4-5D6E-409C-BE32-E72D297353CC}">
              <c16:uniqueId val="{00000007-E82D-CA4E-B587-5166930E8749}"/>
            </c:ext>
          </c:extLst>
        </c:ser>
        <c:ser>
          <c:idx val="4"/>
          <c:order val="4"/>
          <c:tx>
            <c:strRef>
              <c:f>'Step 1 - Income'!$A$17</c:f>
              <c:strCache>
                <c:ptCount val="1"/>
                <c:pt idx="0">
                  <c:v>Personal savings</c:v>
                </c:pt>
              </c:strCache>
            </c:strRef>
          </c:tx>
          <c:spPr>
            <a:solidFill>
              <a:schemeClr val="accent5"/>
            </a:solidFill>
            <a:ln>
              <a:noFill/>
            </a:ln>
            <a:effectLst>
              <a:outerShdw blurRad="50800" dist="38100" dir="8100000" algn="ctr" rotWithShape="0">
                <a:srgbClr val="990033">
                  <a:alpha val="40000"/>
                </a:srgbClr>
              </a:outerShdw>
            </a:effectLst>
          </c:spPr>
          <c:invertIfNegative val="0"/>
          <c:dLbls>
            <c:dLbl>
              <c:idx val="0"/>
              <c:numFmt formatCode="&quot;$&quot;#,##0_);[Red]\(&quot;$&quot;#,##0\)" sourceLinked="0"/>
              <c:spPr>
                <a:noFill/>
                <a:ln>
                  <a:noFill/>
                </a:ln>
                <a:effectLst/>
              </c:spPr>
              <c:txPr>
                <a:bodyPr rot="0" spcFirstLastPara="1" vertOverflow="ellipsis" vert="horz" wrap="square" lIns="38100" tIns="19050" rIns="38100" bIns="19050" anchor="ctr" anchorCtr="0">
                  <a:noAutofit/>
                </a:bodyPr>
                <a:lstStyle/>
                <a:p>
                  <a:pPr algn="l">
                    <a:defRPr sz="1200" b="0" i="0" u="none" strike="noStrike" kern="1200" baseline="0">
                      <a:solidFill>
                        <a:srgbClr val="990033"/>
                      </a:solidFill>
                      <a:latin typeface="+mn-lt"/>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52638521271468885"/>
                      <c:h val="0.1106638264902563"/>
                    </c:manualLayout>
                  </c15:layout>
                </c:ext>
                <c:ext xmlns:c16="http://schemas.microsoft.com/office/drawing/2014/chart" uri="{C3380CC4-5D6E-409C-BE32-E72D297353CC}">
                  <c16:uniqueId val="{00000008-E82D-CA4E-B587-5166930E8749}"/>
                </c:ext>
              </c:extLst>
            </c:dLbl>
            <c:numFmt formatCode="&quot;$&quot;#,##0_);[Red]\(&quot;$&quot;#,##0\)" sourceLinked="0"/>
            <c:spPr>
              <a:noFill/>
              <a:ln>
                <a:noFill/>
              </a:ln>
              <a:effectLst/>
            </c:spPr>
            <c:txPr>
              <a:bodyPr rot="0" spcFirstLastPara="1" vertOverflow="ellipsis" vert="horz" wrap="square" lIns="38100" tIns="19050" rIns="38100" bIns="19050" anchor="ctr" anchorCtr="0">
                <a:spAutoFit/>
              </a:bodyPr>
              <a:lstStyle/>
              <a:p>
                <a:pPr algn="l">
                  <a:defRPr sz="1200" b="0" i="0" u="none" strike="noStrike" kern="1200" baseline="0">
                    <a:solidFill>
                      <a:srgbClr val="990033"/>
                    </a:solidFill>
                    <a:latin typeface="+mn-lt"/>
                    <a:ea typeface="+mn-ea"/>
                    <a:cs typeface="+mn-cs"/>
                  </a:defRPr>
                </a:pPr>
                <a:endParaRPr lang="en-U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'Step 1 - Income'!$C$17</c:f>
              <c:numCache>
                <c:formatCode>_-"$"* #,##0_-;\-"$"* #,##0_-;_-"$"* "-"??_-;_-@_-</c:formatCode>
                <c:ptCount val="1"/>
                <c:pt idx="0">
                  <c:v>0</c:v>
                </c:pt>
              </c:numCache>
            </c:numRef>
          </c:val>
          <c:extLst>
            <c:ext xmlns:c16="http://schemas.microsoft.com/office/drawing/2014/chart" uri="{C3380CC4-5D6E-409C-BE32-E72D297353CC}">
              <c16:uniqueId val="{00000009-E82D-CA4E-B587-5166930E8749}"/>
            </c:ext>
          </c:extLst>
        </c:ser>
        <c:ser>
          <c:idx val="5"/>
          <c:order val="5"/>
          <c:tx>
            <c:strRef>
              <c:f>'Step 1 - Income'!$A$18</c:f>
              <c:strCache>
                <c:ptCount val="1"/>
                <c:pt idx="0">
                  <c:v>Family Contributions</c:v>
                </c:pt>
              </c:strCache>
            </c:strRef>
          </c:tx>
          <c:spPr>
            <a:solidFill>
              <a:schemeClr val="accent6"/>
            </a:solidFill>
            <a:ln>
              <a:noFill/>
            </a:ln>
            <a:effectLst>
              <a:outerShdw blurRad="50800" dist="38100" dir="8100000" algn="ctr" rotWithShape="0">
                <a:srgbClr val="990033">
                  <a:alpha val="40000"/>
                </a:srgbClr>
              </a:outerShdw>
            </a:effectLst>
          </c:spPr>
          <c:invertIfNegative val="0"/>
          <c:dLbls>
            <c:dLbl>
              <c:idx val="0"/>
              <c:numFmt formatCode="&quot;$&quot;#,##0_);[Red]\(&quot;$&quot;#,##0\)" sourceLinked="0"/>
              <c:spPr>
                <a:noFill/>
                <a:ln>
                  <a:noFill/>
                </a:ln>
                <a:effectLst/>
              </c:spPr>
              <c:txPr>
                <a:bodyPr rot="0" spcFirstLastPara="1" vertOverflow="ellipsis" vert="horz" wrap="square" lIns="38100" tIns="19050" rIns="38100" bIns="19050" anchor="ctr" anchorCtr="0">
                  <a:noAutofit/>
                </a:bodyPr>
                <a:lstStyle/>
                <a:p>
                  <a:pPr algn="l">
                    <a:defRPr sz="1200" b="0" i="0" u="none" strike="noStrike" kern="1200" baseline="0">
                      <a:solidFill>
                        <a:srgbClr val="990033"/>
                      </a:solidFill>
                      <a:latin typeface="+mn-lt"/>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53360489233632991"/>
                      <c:h val="0.16085655274667285"/>
                    </c:manualLayout>
                  </c15:layout>
                </c:ext>
                <c:ext xmlns:c16="http://schemas.microsoft.com/office/drawing/2014/chart" uri="{C3380CC4-5D6E-409C-BE32-E72D297353CC}">
                  <c16:uniqueId val="{0000000A-E82D-CA4E-B587-5166930E8749}"/>
                </c:ext>
              </c:extLst>
            </c:dLbl>
            <c:numFmt formatCode="&quot;$&quot;#,##0_);[Red]\(&quot;$&quot;#,##0\)" sourceLinked="0"/>
            <c:spPr>
              <a:noFill/>
              <a:ln>
                <a:noFill/>
              </a:ln>
              <a:effectLst/>
            </c:spPr>
            <c:txPr>
              <a:bodyPr rot="0" spcFirstLastPara="1" vertOverflow="ellipsis" vert="horz" wrap="square" lIns="38100" tIns="19050" rIns="38100" bIns="19050" anchor="ctr" anchorCtr="0">
                <a:spAutoFit/>
              </a:bodyPr>
              <a:lstStyle/>
              <a:p>
                <a:pPr algn="l">
                  <a:defRPr sz="1200" b="0" i="0" u="none" strike="noStrike" kern="1200" baseline="0">
                    <a:solidFill>
                      <a:srgbClr val="990033"/>
                    </a:solidFill>
                    <a:latin typeface="+mn-lt"/>
                    <a:ea typeface="+mn-ea"/>
                    <a:cs typeface="+mn-cs"/>
                  </a:defRPr>
                </a:pPr>
                <a:endParaRPr lang="en-U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'Step 1 - Income'!$C$18</c:f>
              <c:numCache>
                <c:formatCode>_-"$"* #,##0_-;\-"$"* #,##0_-;_-"$"* "-"??_-;_-@_-</c:formatCode>
                <c:ptCount val="1"/>
                <c:pt idx="0">
                  <c:v>0</c:v>
                </c:pt>
              </c:numCache>
            </c:numRef>
          </c:val>
          <c:extLst>
            <c:ext xmlns:c16="http://schemas.microsoft.com/office/drawing/2014/chart" uri="{C3380CC4-5D6E-409C-BE32-E72D297353CC}">
              <c16:uniqueId val="{0000000B-E82D-CA4E-B587-5166930E8749}"/>
            </c:ext>
          </c:extLst>
        </c:ser>
        <c:ser>
          <c:idx val="6"/>
          <c:order val="6"/>
          <c:tx>
            <c:strRef>
              <c:f>'Step 1 - Income'!$A$19</c:f>
              <c:strCache>
                <c:ptCount val="1"/>
                <c:pt idx="0">
                  <c:v>Gifts of money</c:v>
                </c:pt>
              </c:strCache>
            </c:strRef>
          </c:tx>
          <c:spPr>
            <a:solidFill>
              <a:schemeClr val="accent1">
                <a:lumMod val="60000"/>
              </a:schemeClr>
            </a:solidFill>
            <a:ln>
              <a:noFill/>
            </a:ln>
            <a:effectLst>
              <a:outerShdw blurRad="50800" dist="38100" dir="8100000" algn="ctr" rotWithShape="0">
                <a:srgbClr val="990033">
                  <a:alpha val="40000"/>
                </a:srgbClr>
              </a:outerShdw>
            </a:effectLst>
          </c:spPr>
          <c:invertIfNegative val="0"/>
          <c:dLbls>
            <c:dLbl>
              <c:idx val="0"/>
              <c:numFmt formatCode="&quot;$&quot;#,##0_);[Red]\(&quot;$&quot;#,##0\)" sourceLinked="0"/>
              <c:spPr>
                <a:noFill/>
                <a:ln>
                  <a:noFill/>
                </a:ln>
                <a:effectLst/>
              </c:spPr>
              <c:txPr>
                <a:bodyPr rot="0" spcFirstLastPara="1" vertOverflow="ellipsis" vert="horz" wrap="square" lIns="38100" tIns="19050" rIns="38100" bIns="19050" anchor="ctr" anchorCtr="0">
                  <a:noAutofit/>
                </a:bodyPr>
                <a:lstStyle/>
                <a:p>
                  <a:pPr algn="l">
                    <a:defRPr sz="1200" b="0" i="0" u="none" strike="noStrike" kern="1200" baseline="0">
                      <a:solidFill>
                        <a:srgbClr val="990033"/>
                      </a:solidFill>
                      <a:latin typeface="+mn-lt"/>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45207136758666894"/>
                      <c:h val="0.1106638264902563"/>
                    </c:manualLayout>
                  </c15:layout>
                </c:ext>
                <c:ext xmlns:c16="http://schemas.microsoft.com/office/drawing/2014/chart" uri="{C3380CC4-5D6E-409C-BE32-E72D297353CC}">
                  <c16:uniqueId val="{0000000C-E82D-CA4E-B587-5166930E8749}"/>
                </c:ext>
              </c:extLst>
            </c:dLbl>
            <c:numFmt formatCode="&quot;$&quot;#,##0_);[Red]\(&quot;$&quot;#,##0\)" sourceLinked="0"/>
            <c:spPr>
              <a:noFill/>
              <a:ln>
                <a:noFill/>
              </a:ln>
              <a:effectLst/>
            </c:spPr>
            <c:txPr>
              <a:bodyPr rot="0" spcFirstLastPara="1" vertOverflow="ellipsis" vert="horz" wrap="square" lIns="38100" tIns="19050" rIns="38100" bIns="19050" anchor="ctr" anchorCtr="0">
                <a:spAutoFit/>
              </a:bodyPr>
              <a:lstStyle/>
              <a:p>
                <a:pPr algn="l">
                  <a:defRPr sz="1200" b="0" i="0" u="none" strike="noStrike" kern="1200" baseline="0">
                    <a:solidFill>
                      <a:srgbClr val="990033"/>
                    </a:solidFill>
                    <a:latin typeface="+mn-lt"/>
                    <a:ea typeface="+mn-ea"/>
                    <a:cs typeface="+mn-cs"/>
                  </a:defRPr>
                </a:pPr>
                <a:endParaRPr lang="en-U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'Step 1 - Income'!$C$19</c:f>
              <c:numCache>
                <c:formatCode>_-"$"* #,##0_-;\-"$"* #,##0_-;_-"$"* "-"??_-;_-@_-</c:formatCode>
                <c:ptCount val="1"/>
                <c:pt idx="0">
                  <c:v>0</c:v>
                </c:pt>
              </c:numCache>
            </c:numRef>
          </c:val>
          <c:extLst>
            <c:ext xmlns:c16="http://schemas.microsoft.com/office/drawing/2014/chart" uri="{C3380CC4-5D6E-409C-BE32-E72D297353CC}">
              <c16:uniqueId val="{0000000D-E82D-CA4E-B587-5166930E8749}"/>
            </c:ext>
          </c:extLst>
        </c:ser>
        <c:ser>
          <c:idx val="7"/>
          <c:order val="7"/>
          <c:tx>
            <c:strRef>
              <c:f>'Step 1 - Income'!$A$20</c:f>
              <c:strCache>
                <c:ptCount val="1"/>
                <c:pt idx="0">
                  <c:v>Income Tax Refund</c:v>
                </c:pt>
              </c:strCache>
            </c:strRef>
          </c:tx>
          <c:spPr>
            <a:solidFill>
              <a:schemeClr val="accent2">
                <a:lumMod val="60000"/>
              </a:schemeClr>
            </a:solidFill>
            <a:ln>
              <a:noFill/>
            </a:ln>
            <a:effectLst>
              <a:outerShdw blurRad="50800" dist="38100" dir="8100000" algn="ctr" rotWithShape="0">
                <a:srgbClr val="990033">
                  <a:alpha val="40000"/>
                </a:srgbClr>
              </a:outerShdw>
            </a:effectLst>
          </c:spPr>
          <c:invertIfNegative val="0"/>
          <c:dLbls>
            <c:dLbl>
              <c:idx val="0"/>
              <c:numFmt formatCode="&quot;$&quot;#,##0_);[Red]\(&quot;$&quot;#,##0\)" sourceLinked="0"/>
              <c:spPr>
                <a:noFill/>
                <a:ln>
                  <a:noFill/>
                </a:ln>
                <a:effectLst/>
              </c:spPr>
              <c:txPr>
                <a:bodyPr rot="0" spcFirstLastPara="1" vertOverflow="ellipsis" vert="horz" wrap="square" lIns="38100" tIns="19050" rIns="38100" bIns="19050" anchor="ctr" anchorCtr="0">
                  <a:noAutofit/>
                </a:bodyPr>
                <a:lstStyle/>
                <a:p>
                  <a:pPr algn="l">
                    <a:defRPr sz="1200" b="0" i="0" u="none" strike="noStrike" kern="1200" baseline="0">
                      <a:solidFill>
                        <a:srgbClr val="990033"/>
                      </a:solidFill>
                      <a:latin typeface="+mn-lt"/>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44960147718979177"/>
                      <c:h val="0.1106638264902563"/>
                    </c:manualLayout>
                  </c15:layout>
                </c:ext>
                <c:ext xmlns:c16="http://schemas.microsoft.com/office/drawing/2014/chart" uri="{C3380CC4-5D6E-409C-BE32-E72D297353CC}">
                  <c16:uniqueId val="{0000000E-E82D-CA4E-B587-5166930E8749}"/>
                </c:ext>
              </c:extLst>
            </c:dLbl>
            <c:numFmt formatCode="&quot;$&quot;#,##0_);[Red]\(&quot;$&quot;#,##0\)" sourceLinked="0"/>
            <c:spPr>
              <a:noFill/>
              <a:ln>
                <a:noFill/>
              </a:ln>
              <a:effectLst/>
            </c:spPr>
            <c:txPr>
              <a:bodyPr rot="0" spcFirstLastPara="1" vertOverflow="ellipsis" vert="horz" wrap="square" lIns="38100" tIns="19050" rIns="38100" bIns="19050" anchor="ctr" anchorCtr="0">
                <a:spAutoFit/>
              </a:bodyPr>
              <a:lstStyle/>
              <a:p>
                <a:pPr algn="l">
                  <a:defRPr sz="1200" b="0" i="0" u="none" strike="noStrike" kern="1200" baseline="0">
                    <a:solidFill>
                      <a:srgbClr val="990033"/>
                    </a:solidFill>
                    <a:latin typeface="+mn-lt"/>
                    <a:ea typeface="+mn-ea"/>
                    <a:cs typeface="+mn-cs"/>
                  </a:defRPr>
                </a:pPr>
                <a:endParaRPr lang="en-U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'Step 1 - Income'!$C$20</c:f>
              <c:numCache>
                <c:formatCode>_-"$"* #,##0_-;\-"$"* #,##0_-;_-"$"* "-"??_-;_-@_-</c:formatCode>
                <c:ptCount val="1"/>
                <c:pt idx="0">
                  <c:v>0</c:v>
                </c:pt>
              </c:numCache>
            </c:numRef>
          </c:val>
          <c:extLst>
            <c:ext xmlns:c16="http://schemas.microsoft.com/office/drawing/2014/chart" uri="{C3380CC4-5D6E-409C-BE32-E72D297353CC}">
              <c16:uniqueId val="{0000000F-E82D-CA4E-B587-5166930E8749}"/>
            </c:ext>
          </c:extLst>
        </c:ser>
        <c:ser>
          <c:idx val="8"/>
          <c:order val="8"/>
          <c:tx>
            <c:strRef>
              <c:f>'Step 1 - Income'!$A$21</c:f>
              <c:strCache>
                <c:ptCount val="1"/>
                <c:pt idx="0">
                  <c:v>Government Sources</c:v>
                </c:pt>
              </c:strCache>
            </c:strRef>
          </c:tx>
          <c:spPr>
            <a:solidFill>
              <a:schemeClr val="accent3">
                <a:lumMod val="60000"/>
              </a:schemeClr>
            </a:solidFill>
            <a:ln>
              <a:noFill/>
            </a:ln>
            <a:effectLst>
              <a:outerShdw blurRad="50800" dist="38100" dir="8100000" algn="ctr" rotWithShape="0">
                <a:srgbClr val="990033">
                  <a:alpha val="40000"/>
                </a:srgbClr>
              </a:outerShdw>
            </a:effectLst>
          </c:spPr>
          <c:invertIfNegative val="0"/>
          <c:dLbls>
            <c:dLbl>
              <c:idx val="0"/>
              <c:numFmt formatCode="&quot;$&quot;#,##0_);[Red]\(&quot;$&quot;#,##0\)" sourceLinked="0"/>
              <c:spPr>
                <a:noFill/>
                <a:ln>
                  <a:noFill/>
                </a:ln>
                <a:effectLst/>
              </c:spPr>
              <c:txPr>
                <a:bodyPr rot="0" spcFirstLastPara="1" vertOverflow="ellipsis" vert="horz" wrap="square" lIns="38100" tIns="19050" rIns="38100" bIns="19050" anchor="ctr" anchorCtr="0">
                  <a:noAutofit/>
                </a:bodyPr>
                <a:lstStyle/>
                <a:p>
                  <a:pPr algn="l">
                    <a:defRPr sz="1200" b="0" i="0" u="none" strike="noStrike" kern="1200" baseline="0">
                      <a:solidFill>
                        <a:srgbClr val="990033"/>
                      </a:solidFill>
                      <a:latin typeface="+mn-lt"/>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4027278429545505"/>
                      <c:h val="0.1106638264902563"/>
                    </c:manualLayout>
                  </c15:layout>
                </c:ext>
                <c:ext xmlns:c16="http://schemas.microsoft.com/office/drawing/2014/chart" uri="{C3380CC4-5D6E-409C-BE32-E72D297353CC}">
                  <c16:uniqueId val="{00000010-E82D-CA4E-B587-5166930E8749}"/>
                </c:ext>
              </c:extLst>
            </c:dLbl>
            <c:numFmt formatCode="&quot;$&quot;#,##0_);[Red]\(&quot;$&quot;#,##0\)" sourceLinked="0"/>
            <c:spPr>
              <a:noFill/>
              <a:ln>
                <a:noFill/>
              </a:ln>
              <a:effectLst/>
            </c:spPr>
            <c:txPr>
              <a:bodyPr rot="0" spcFirstLastPara="1" vertOverflow="ellipsis" vert="horz" wrap="square" lIns="38100" tIns="19050" rIns="38100" bIns="19050" anchor="ctr" anchorCtr="0">
                <a:spAutoFit/>
              </a:bodyPr>
              <a:lstStyle/>
              <a:p>
                <a:pPr algn="l">
                  <a:defRPr sz="1200" b="0" i="0" u="none" strike="noStrike" kern="1200" baseline="0">
                    <a:solidFill>
                      <a:srgbClr val="990033"/>
                    </a:solidFill>
                    <a:latin typeface="+mn-lt"/>
                    <a:ea typeface="+mn-ea"/>
                    <a:cs typeface="+mn-cs"/>
                  </a:defRPr>
                </a:pPr>
                <a:endParaRPr lang="en-U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'Step 1 - Income'!$C$21</c:f>
              <c:numCache>
                <c:formatCode>_-"$"* #,##0_-;\-"$"* #,##0_-;_-"$"* "-"??_-;_-@_-</c:formatCode>
                <c:ptCount val="1"/>
                <c:pt idx="0">
                  <c:v>0</c:v>
                </c:pt>
              </c:numCache>
            </c:numRef>
          </c:val>
          <c:extLst>
            <c:ext xmlns:c16="http://schemas.microsoft.com/office/drawing/2014/chart" uri="{C3380CC4-5D6E-409C-BE32-E72D297353CC}">
              <c16:uniqueId val="{00000011-E82D-CA4E-B587-5166930E8749}"/>
            </c:ext>
          </c:extLst>
        </c:ser>
        <c:ser>
          <c:idx val="9"/>
          <c:order val="9"/>
          <c:tx>
            <c:strRef>
              <c:f>'Step 1 - Income'!$A$22</c:f>
              <c:strCache>
                <c:ptCount val="1"/>
                <c:pt idx="0">
                  <c:v>Others</c:v>
                </c:pt>
              </c:strCache>
            </c:strRef>
          </c:tx>
          <c:spPr>
            <a:solidFill>
              <a:schemeClr val="accent4">
                <a:lumMod val="60000"/>
              </a:schemeClr>
            </a:solidFill>
            <a:ln>
              <a:noFill/>
            </a:ln>
            <a:effectLst>
              <a:outerShdw blurRad="50800" dist="38100" dir="8100000" algn="ctr" rotWithShape="0">
                <a:srgbClr val="990033">
                  <a:alpha val="40000"/>
                </a:srgbClr>
              </a:outerShdw>
            </a:effectLst>
          </c:spPr>
          <c:invertIfNegative val="0"/>
          <c:dLbls>
            <c:dLbl>
              <c:idx val="0"/>
              <c:numFmt formatCode="&quot;$&quot;#,##0_);[Red]\(&quot;$&quot;#,##0\)" sourceLinked="0"/>
              <c:spPr>
                <a:noFill/>
                <a:ln>
                  <a:noFill/>
                </a:ln>
                <a:effectLst/>
              </c:spPr>
              <c:txPr>
                <a:bodyPr rot="0" spcFirstLastPara="1" vertOverflow="ellipsis" vert="horz" wrap="square" lIns="38100" tIns="19050" rIns="38100" bIns="19050" anchor="ctr" anchorCtr="0">
                  <a:noAutofit/>
                </a:bodyPr>
                <a:lstStyle/>
                <a:p>
                  <a:pPr algn="l">
                    <a:defRPr sz="1200" b="0" i="0" u="none" strike="noStrike" kern="1200" baseline="0">
                      <a:solidFill>
                        <a:srgbClr val="990033"/>
                      </a:solidFill>
                      <a:latin typeface="+mn-lt"/>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2-E82D-CA4E-B587-5166930E8749}"/>
                </c:ext>
              </c:extLst>
            </c:dLbl>
            <c:numFmt formatCode="&quot;$&quot;#,##0_);[Red]\(&quot;$&quot;#,##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rgbClr val="990033"/>
                    </a:solidFill>
                    <a:latin typeface="+mn-lt"/>
                    <a:ea typeface="+mn-ea"/>
                    <a:cs typeface="+mn-cs"/>
                  </a:defRPr>
                </a:pPr>
                <a:endParaRPr lang="en-U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'Step 1 - Income'!$C$22</c:f>
              <c:numCache>
                <c:formatCode>_-"$"* #,##0_-;\-"$"* #,##0_-;_-"$"* "-"??_-;_-@_-</c:formatCode>
                <c:ptCount val="1"/>
                <c:pt idx="0">
                  <c:v>0</c:v>
                </c:pt>
              </c:numCache>
            </c:numRef>
          </c:val>
          <c:extLst>
            <c:ext xmlns:c16="http://schemas.microsoft.com/office/drawing/2014/chart" uri="{C3380CC4-5D6E-409C-BE32-E72D297353CC}">
              <c16:uniqueId val="{00000013-E82D-CA4E-B587-5166930E8749}"/>
            </c:ext>
          </c:extLst>
        </c:ser>
        <c:dLbls>
          <c:dLblPos val="outEnd"/>
          <c:showLegendKey val="0"/>
          <c:showVal val="1"/>
          <c:showCatName val="0"/>
          <c:showSerName val="0"/>
          <c:showPercent val="0"/>
          <c:showBubbleSize val="0"/>
        </c:dLbls>
        <c:gapWidth val="50"/>
        <c:overlap val="-20"/>
        <c:axId val="1713096688"/>
        <c:axId val="1703930688"/>
      </c:barChart>
      <c:catAx>
        <c:axId val="1713096688"/>
        <c:scaling>
          <c:orientation val="minMax"/>
        </c:scaling>
        <c:delete val="1"/>
        <c:axPos val="l"/>
        <c:title>
          <c:tx>
            <c:rich>
              <a:bodyPr rot="-5400000" spcFirstLastPara="1" vertOverflow="ellipsis" vert="horz" wrap="square" anchor="ctr" anchorCtr="1"/>
              <a:lstStyle/>
              <a:p>
                <a:pPr>
                  <a:defRPr sz="1200" b="0" i="0" u="none" strike="noStrike" kern="1200" baseline="0">
                    <a:solidFill>
                      <a:srgbClr val="990033"/>
                    </a:solidFill>
                    <a:latin typeface="+mn-lt"/>
                    <a:ea typeface="+mn-ea"/>
                    <a:cs typeface="+mn-cs"/>
                  </a:defRPr>
                </a:pPr>
                <a:r>
                  <a:rPr lang="en-US" sz="1200" b="0" u="sng">
                    <a:solidFill>
                      <a:srgbClr val="990033"/>
                    </a:solidFill>
                  </a:rPr>
                  <a:t>SOURCES OF INCOME</a:t>
                </a:r>
              </a:p>
            </c:rich>
          </c:tx>
          <c:layout>
            <c:manualLayout>
              <c:xMode val="edge"/>
              <c:yMode val="edge"/>
              <c:x val="2.2654940807348693E-2"/>
              <c:y val="0.37256882060042945"/>
            </c:manualLayout>
          </c:layout>
          <c:overlay val="0"/>
          <c:spPr>
            <a:noFill/>
            <a:ln>
              <a:noFill/>
            </a:ln>
            <a:effectLst/>
          </c:spPr>
        </c:title>
        <c:numFmt formatCode="General" sourceLinked="1"/>
        <c:majorTickMark val="none"/>
        <c:minorTickMark val="none"/>
        <c:tickLblPos val="nextTo"/>
        <c:crossAx val="1703930688"/>
        <c:crosses val="autoZero"/>
        <c:auto val="0"/>
        <c:lblAlgn val="ctr"/>
        <c:lblOffset val="100"/>
        <c:noMultiLvlLbl val="0"/>
      </c:catAx>
      <c:valAx>
        <c:axId val="1703930688"/>
        <c:scaling>
          <c:orientation val="minMax"/>
        </c:scaling>
        <c:delete val="1"/>
        <c:axPos val="b"/>
        <c:numFmt formatCode="_-&quot;$&quot;* #,##0_-;\-&quot;$&quot;* #,##0_-;_-&quot;$&quot;* &quot;-&quot;??_-;_-@_-" sourceLinked="1"/>
        <c:majorTickMark val="none"/>
        <c:minorTickMark val="none"/>
        <c:tickLblPos val="nextTo"/>
        <c:crossAx val="171309668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D2D755">
        <a:alpha val="50000"/>
      </a:srgbClr>
    </a:solidFill>
    <a:ln w="38100" cap="flat" cmpd="sng" algn="ctr">
      <a:noFill/>
      <a:round/>
    </a:ln>
    <a:effectLst/>
  </c:spPr>
  <c:txPr>
    <a:bodyPr/>
    <a:lstStyle/>
    <a:p>
      <a:pPr>
        <a:defRPr/>
      </a:pPr>
      <a:endParaRPr lang="en-US"/>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Step 2 - Expenses'!A1"/></Relationships>
</file>

<file path=xl/drawings/_rels/drawing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Step 3 - Final Budgeting Plan'!A1"/></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svg"/><Relationship Id="rId5" Type="http://schemas.openxmlformats.org/officeDocument/2006/relationships/image" Target="../media/image1.png"/><Relationship Id="rId4" Type="http://schemas.openxmlformats.org/officeDocument/2006/relationships/hyperlink" Target="#'Step 4 - Expense Mgt System'!A1"/></Relationships>
</file>

<file path=xl/drawings/drawing1.xml><?xml version="1.0" encoding="utf-8"?>
<xdr:wsDr xmlns:xdr="http://schemas.openxmlformats.org/drawingml/2006/spreadsheetDrawing" xmlns:a="http://schemas.openxmlformats.org/drawingml/2006/main">
  <xdr:twoCellAnchor>
    <xdr:from>
      <xdr:col>4</xdr:col>
      <xdr:colOff>718123</xdr:colOff>
      <xdr:row>0</xdr:row>
      <xdr:rowOff>50800</xdr:rowOff>
    </xdr:from>
    <xdr:to>
      <xdr:col>15</xdr:col>
      <xdr:colOff>477133</xdr:colOff>
      <xdr:row>12</xdr:row>
      <xdr:rowOff>30976</xdr:rowOff>
    </xdr:to>
    <xdr:sp macro="" textlink="">
      <xdr:nvSpPr>
        <xdr:cNvPr id="32" name="Rounded Rectangle 31">
          <a:extLst>
            <a:ext uri="{FF2B5EF4-FFF2-40B4-BE49-F238E27FC236}">
              <a16:creationId xmlns:a16="http://schemas.microsoft.com/office/drawing/2014/main" id="{00000000-0008-0000-0000-000020000000}"/>
            </a:ext>
          </a:extLst>
        </xdr:cNvPr>
        <xdr:cNvSpPr/>
      </xdr:nvSpPr>
      <xdr:spPr>
        <a:xfrm>
          <a:off x="8101056" y="50800"/>
          <a:ext cx="7599144" cy="3942576"/>
        </a:xfrm>
        <a:prstGeom prst="roundRect">
          <a:avLst/>
        </a:prstGeom>
        <a:solidFill>
          <a:srgbClr val="D2D755">
            <a:alpha val="49804"/>
          </a:srgb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CA" sz="1800" b="1" i="0" u="none" strike="noStrike" kern="0" cap="none" spc="0" normalizeH="0" baseline="0" noProof="0">
              <a:ln>
                <a:noFill/>
              </a:ln>
              <a:solidFill>
                <a:srgbClr val="7A003C"/>
              </a:solidFill>
              <a:effectLst/>
              <a:uLnTx/>
              <a:uFillTx/>
              <a:latin typeface="+mn-lt"/>
              <a:ea typeface="+mn-ea"/>
              <a:cs typeface="+mn-cs"/>
            </a:rPr>
            <a:t>*</a:t>
          </a:r>
          <a:r>
            <a:rPr kumimoji="0" lang="en-CA" sz="1800" b="1" i="0" u="sng" strike="noStrike" kern="0" cap="none" spc="0" normalizeH="0" baseline="0" noProof="0">
              <a:ln>
                <a:noFill/>
              </a:ln>
              <a:solidFill>
                <a:srgbClr val="7A003C"/>
              </a:solidFill>
              <a:effectLst/>
              <a:uLnTx/>
              <a:uFillTx/>
              <a:latin typeface="+mn-lt"/>
              <a:ea typeface="+mn-ea"/>
              <a:cs typeface="+mn-cs"/>
            </a:rPr>
            <a:t>READ THIS FIRST</a:t>
          </a:r>
          <a:r>
            <a:rPr kumimoji="0" lang="en-CA" sz="1800" b="1" i="0" u="none" strike="noStrike" kern="0" cap="none" spc="0" normalizeH="0" baseline="0" noProof="0">
              <a:ln>
                <a:noFill/>
              </a:ln>
              <a:solidFill>
                <a:srgbClr val="7A003C"/>
              </a:solidFill>
              <a:effectLst/>
              <a:uLnTx/>
              <a:uFillTx/>
              <a:latin typeface="+mn-lt"/>
              <a:ea typeface="+mn-ea"/>
              <a:cs typeface="+mn-cs"/>
            </a:rPr>
            <a:t> - </a:t>
          </a:r>
          <a:r>
            <a:rPr kumimoji="0" lang="en-CA" sz="1800" b="0" i="1" u="none" strike="noStrike" kern="0" cap="none" spc="0" normalizeH="0" baseline="0">
              <a:ln>
                <a:noFill/>
              </a:ln>
              <a:solidFill>
                <a:srgbClr val="7A003C"/>
              </a:solidFill>
              <a:effectLst/>
              <a:uLnTx/>
              <a:uFillTx/>
              <a:latin typeface="+mn-lt"/>
              <a:ea typeface="+mn-ea"/>
              <a:cs typeface="+mn-cs"/>
            </a:rPr>
            <a:t>Welcome to MMC’s 4 step process</a:t>
          </a:r>
          <a:endParaRPr kumimoji="0" lang="en-CA" sz="1800" b="1" i="1" u="sng" strike="noStrike" kern="0" cap="none" spc="0" normalizeH="0" baseline="0" noProof="0">
            <a:ln>
              <a:noFill/>
            </a:ln>
            <a:solidFill>
              <a:srgbClr val="7A003C"/>
            </a:solidFill>
            <a:effectLst/>
            <a:uLnTx/>
            <a:uFillTx/>
            <a:latin typeface="+mn-lt"/>
            <a:ea typeface="+mn-ea"/>
            <a:cs typeface="+mn-cs"/>
          </a:endParaRPr>
        </a:p>
        <a:p>
          <a:pPr lvl="0"/>
          <a:endParaRPr kumimoji="0" lang="en-CA" sz="1200" b="0" i="0" u="none" strike="noStrike" kern="0" cap="none" spc="0" normalizeH="0" baseline="0">
            <a:ln>
              <a:noFill/>
            </a:ln>
            <a:solidFill>
              <a:schemeClr val="tx1"/>
            </a:solidFill>
            <a:effectLst/>
            <a:uLnTx/>
            <a:uFillTx/>
            <a:latin typeface="+mn-lt"/>
            <a:ea typeface="+mn-ea"/>
            <a:cs typeface="+mn-cs"/>
          </a:endParaRPr>
        </a:p>
        <a:p>
          <a:pPr lvl="0"/>
          <a:endParaRPr kumimoji="0" lang="en-CA" sz="1200" b="0" i="0" u="none" strike="noStrike" kern="0" cap="none" spc="0" normalizeH="0" baseline="0">
            <a:ln>
              <a:noFill/>
            </a:ln>
            <a:solidFill>
              <a:schemeClr val="tx1"/>
            </a:solidFill>
            <a:effectLst/>
            <a:uLnTx/>
            <a:uFillTx/>
            <a:latin typeface="+mn-lt"/>
            <a:ea typeface="+mn-ea"/>
            <a:cs typeface="+mn-cs"/>
          </a:endParaRPr>
        </a:p>
        <a:p>
          <a:pPr lvl="0"/>
          <a:endParaRPr kumimoji="0" lang="en-CA" sz="1200" b="0" i="0" u="none" strike="noStrike" kern="0" cap="none" spc="0" normalizeH="0" baseline="0">
            <a:ln>
              <a:noFill/>
            </a:ln>
            <a:solidFill>
              <a:schemeClr val="tx1"/>
            </a:solidFill>
            <a:effectLst/>
            <a:uLnTx/>
            <a:uFillTx/>
            <a:latin typeface="+mn-lt"/>
            <a:ea typeface="+mn-ea"/>
            <a:cs typeface="+mn-cs"/>
          </a:endParaRPr>
        </a:p>
        <a:p>
          <a:pPr lvl="0"/>
          <a:endParaRPr kumimoji="0" lang="en-CA" sz="1200" b="0" i="0" u="none" strike="noStrike" kern="0" cap="none" spc="0" normalizeH="0" baseline="0">
            <a:ln>
              <a:noFill/>
            </a:ln>
            <a:solidFill>
              <a:schemeClr val="tx1"/>
            </a:solidFill>
            <a:effectLst/>
            <a:uLnTx/>
            <a:uFillTx/>
            <a:latin typeface="+mn-lt"/>
            <a:ea typeface="+mn-ea"/>
            <a:cs typeface="+mn-cs"/>
          </a:endParaRPr>
        </a:p>
        <a:p>
          <a:pPr lvl="0"/>
          <a:r>
            <a:rPr kumimoji="0" lang="en-CA" sz="1200" b="0" i="0" u="none" strike="noStrike" kern="0" cap="none" spc="0" normalizeH="0" baseline="0">
              <a:ln>
                <a:noFill/>
              </a:ln>
              <a:solidFill>
                <a:schemeClr val="tx1"/>
              </a:solidFill>
              <a:effectLst/>
              <a:uLnTx/>
              <a:uFillTx/>
              <a:latin typeface="+mn-lt"/>
              <a:ea typeface="+mn-ea"/>
              <a:cs typeface="+mn-cs"/>
            </a:rPr>
            <a:t>1. DETERMINE, REVIEW and REVISE your expenses and income for a given time period. </a:t>
          </a:r>
        </a:p>
        <a:p>
          <a:pPr lvl="0"/>
          <a:endParaRPr kumimoji="0" lang="en-CA" sz="1200" b="0" i="0" u="none" strike="noStrike" kern="0" cap="none" spc="0" normalizeH="0" baseline="0">
            <a:ln>
              <a:noFill/>
            </a:ln>
            <a:solidFill>
              <a:schemeClr val="tx1"/>
            </a:solidFill>
            <a:effectLst/>
            <a:uLnTx/>
            <a:uFillTx/>
            <a:latin typeface="+mn-lt"/>
            <a:ea typeface="+mn-ea"/>
            <a:cs typeface="+mn-cs"/>
          </a:endParaRPr>
        </a:p>
        <a:p>
          <a:pPr lvl="0"/>
          <a:r>
            <a:rPr kumimoji="0" lang="en-CA" sz="1200" b="0" i="0" u="none" strike="noStrike" kern="0" cap="none" spc="0" normalizeH="0" baseline="0">
              <a:ln>
                <a:noFill/>
              </a:ln>
              <a:solidFill>
                <a:schemeClr val="tx1"/>
              </a:solidFill>
              <a:effectLst/>
              <a:uLnTx/>
              <a:uFillTx/>
              <a:latin typeface="+mn-lt"/>
              <a:ea typeface="+mn-ea"/>
              <a:cs typeface="+mn-cs"/>
            </a:rPr>
            <a:t>2. The goal is to be able to make a financial plan that ensures that your funds can cover or exceed your expenses. </a:t>
          </a:r>
        </a:p>
        <a:p>
          <a:pPr lvl="0"/>
          <a:endParaRPr kumimoji="0" lang="en-CA" sz="1200" b="0" i="0" u="none" strike="noStrike" kern="0" cap="none" spc="0" normalizeH="0" baseline="0">
            <a:ln>
              <a:noFill/>
            </a:ln>
            <a:solidFill>
              <a:schemeClr val="tx1"/>
            </a:solidFill>
            <a:effectLst/>
            <a:uLnTx/>
            <a:uFillTx/>
            <a:latin typeface="+mn-lt"/>
            <a:ea typeface="+mn-ea"/>
            <a:cs typeface="+mn-cs"/>
          </a:endParaRPr>
        </a:p>
        <a:p>
          <a:pPr lvl="0"/>
          <a:r>
            <a:rPr kumimoji="0" lang="en-CA" sz="1200" b="0" i="0" u="none" strike="noStrike" kern="0" cap="none" spc="0" normalizeH="0" baseline="0">
              <a:ln>
                <a:noFill/>
              </a:ln>
              <a:solidFill>
                <a:schemeClr val="tx1"/>
              </a:solidFill>
              <a:effectLst/>
              <a:uLnTx/>
              <a:uFillTx/>
              <a:latin typeface="+mn-lt"/>
              <a:ea typeface="+mn-ea"/>
              <a:cs typeface="+mn-cs"/>
            </a:rPr>
            <a:t>3. Once you have the finalized plan, allocate your funds into a management system that ensures your success. </a:t>
          </a:r>
        </a:p>
        <a:p>
          <a:pPr lvl="0"/>
          <a:endParaRPr kumimoji="0" lang="en-CA" sz="1200" b="0" i="0" u="none" strike="noStrike" kern="0" cap="none" spc="0" normalizeH="0" baseline="0">
            <a:ln>
              <a:noFill/>
            </a:ln>
            <a:solidFill>
              <a:schemeClr val="tx1"/>
            </a:solidFill>
            <a:effectLst/>
            <a:uLnTx/>
            <a:uFillTx/>
            <a:latin typeface="+mn-lt"/>
            <a:ea typeface="+mn-ea"/>
            <a:cs typeface="+mn-cs"/>
          </a:endParaRPr>
        </a:p>
        <a:p>
          <a:pPr lvl="0"/>
          <a:r>
            <a:rPr kumimoji="0" lang="en-CA" sz="1600" b="1" i="0" u="sng" strike="noStrike" kern="0" cap="none" spc="0" normalizeH="0" baseline="0">
              <a:ln>
                <a:noFill/>
              </a:ln>
              <a:solidFill>
                <a:srgbClr val="7A003C"/>
              </a:solidFill>
              <a:effectLst/>
              <a:uLnTx/>
              <a:uFillTx/>
              <a:latin typeface="+mn-lt"/>
              <a:ea typeface="+mn-ea"/>
              <a:cs typeface="+mn-cs"/>
            </a:rPr>
            <a:t>STEPS 1 &amp; 2 </a:t>
          </a:r>
          <a:r>
            <a:rPr kumimoji="0" lang="en-CA" sz="1200" b="0" i="0" u="none" strike="noStrike" kern="0" cap="none" spc="0" normalizeH="0" baseline="0">
              <a:ln>
                <a:noFill/>
              </a:ln>
              <a:solidFill>
                <a:schemeClr val="tx1"/>
              </a:solidFill>
              <a:effectLst/>
              <a:uLnTx/>
              <a:uFillTx/>
              <a:latin typeface="+mn-lt"/>
              <a:ea typeface="+mn-ea"/>
              <a:cs typeface="+mn-cs"/>
            </a:rPr>
            <a:t>- Complete these steps with your own data </a:t>
          </a:r>
        </a:p>
        <a:p>
          <a:pPr lvl="0"/>
          <a:r>
            <a:rPr kumimoji="0" lang="en-CA" sz="1600" b="1" i="0" u="sng" strike="noStrike" kern="0" cap="none" spc="0" normalizeH="0" baseline="0">
              <a:ln>
                <a:noFill/>
              </a:ln>
              <a:solidFill>
                <a:srgbClr val="7A003C"/>
              </a:solidFill>
              <a:effectLst/>
              <a:uLnTx/>
              <a:uFillTx/>
              <a:latin typeface="+mn-lt"/>
              <a:ea typeface="+mn-ea"/>
              <a:cs typeface="+mn-cs"/>
            </a:rPr>
            <a:t>STEPS 3 &amp; 4 </a:t>
          </a:r>
          <a:r>
            <a:rPr kumimoji="0" lang="en-CA" sz="1200" b="0" i="0" u="none" strike="noStrike" kern="0" cap="none" spc="0" normalizeH="0" baseline="0">
              <a:ln>
                <a:noFill/>
              </a:ln>
              <a:solidFill>
                <a:schemeClr val="tx1"/>
              </a:solidFill>
              <a:effectLst/>
              <a:uLnTx/>
              <a:uFillTx/>
              <a:latin typeface="+mn-lt"/>
              <a:ea typeface="+mn-ea"/>
              <a:cs typeface="+mn-cs"/>
            </a:rPr>
            <a:t>- These steps are automatically filled based on steps 1&amp; 2</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200" b="0"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1200" b="0" i="0" u="none" strike="noStrike" kern="0" cap="none" spc="0" normalizeH="0" baseline="0" noProof="0">
              <a:ln>
                <a:noFill/>
              </a:ln>
              <a:solidFill>
                <a:schemeClr val="tx1"/>
              </a:solidFill>
              <a:effectLst/>
              <a:uLnTx/>
              <a:uFillTx/>
              <a:latin typeface="+mn-lt"/>
              <a:ea typeface="+mn-ea"/>
              <a:cs typeface="+mn-cs"/>
            </a:rPr>
            <a:t>Set the number of months this income will be for. </a:t>
          </a:r>
          <a:r>
            <a:rPr kumimoji="0" lang="en-CA" sz="1200" b="1" i="1" u="none" strike="noStrike" kern="0" cap="none" spc="0" normalizeH="0" baseline="0" noProof="0">
              <a:ln>
                <a:noFill/>
              </a:ln>
              <a:solidFill>
                <a:schemeClr val="tx1"/>
              </a:solidFill>
              <a:effectLst/>
              <a:uLnTx/>
              <a:uFillTx/>
              <a:latin typeface="+mn-lt"/>
              <a:ea typeface="+mn-ea"/>
              <a:cs typeface="+mn-cs"/>
            </a:rPr>
            <a:t>ie, 4 months (1 semester)/12 months(1 year)</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400" b="1" i="0" u="sng" strike="noStrike" kern="0" cap="none" spc="0" normalizeH="0" baseline="0" noProof="0">
            <a:ln>
              <a:noFill/>
            </a:ln>
            <a:solidFill>
              <a:schemeClr val="tx1"/>
            </a:solidFill>
            <a:effectLst/>
            <a:uLnTx/>
            <a:uFillTx/>
            <a:latin typeface="+mn-lt"/>
            <a:ea typeface="+mn-ea"/>
            <a:cs typeface="+mn-cs"/>
          </a:endParaRPr>
        </a:p>
      </xdr:txBody>
    </xdr:sp>
    <xdr:clientData/>
  </xdr:twoCellAnchor>
  <xdr:twoCellAnchor>
    <xdr:from>
      <xdr:col>5</xdr:col>
      <xdr:colOff>73413</xdr:colOff>
      <xdr:row>1</xdr:row>
      <xdr:rowOff>457854</xdr:rowOff>
    </xdr:from>
    <xdr:to>
      <xdr:col>9</xdr:col>
      <xdr:colOff>393736</xdr:colOff>
      <xdr:row>3</xdr:row>
      <xdr:rowOff>20065</xdr:rowOff>
    </xdr:to>
    <xdr:sp macro="" textlink="">
      <xdr:nvSpPr>
        <xdr:cNvPr id="17" name="Rounded Rectangle 16">
          <a:extLst>
            <a:ext uri="{FF2B5EF4-FFF2-40B4-BE49-F238E27FC236}">
              <a16:creationId xmlns:a16="http://schemas.microsoft.com/office/drawing/2014/main" id="{00000000-0008-0000-0000-000011000000}"/>
            </a:ext>
          </a:extLst>
        </xdr:cNvPr>
        <xdr:cNvSpPr/>
      </xdr:nvSpPr>
      <xdr:spPr>
        <a:xfrm>
          <a:off x="8514267" y="659195"/>
          <a:ext cx="2984225" cy="522455"/>
        </a:xfrm>
        <a:prstGeom prst="roundRect">
          <a:avLst/>
        </a:prstGeom>
        <a:solidFill>
          <a:srgbClr val="FFD1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i="1">
              <a:solidFill>
                <a:schemeClr val="tx1"/>
              </a:solidFill>
            </a:rPr>
            <a:t>Only</a:t>
          </a:r>
          <a:r>
            <a:rPr lang="en-US" sz="1400" i="1" baseline="0">
              <a:solidFill>
                <a:schemeClr val="tx1"/>
              </a:solidFill>
            </a:rPr>
            <a:t> edit the cells in yellow</a:t>
          </a:r>
          <a:endParaRPr lang="en-US" sz="1400" i="1">
            <a:solidFill>
              <a:schemeClr val="tx1"/>
            </a:solidFill>
          </a:endParaRPr>
        </a:p>
      </xdr:txBody>
    </xdr:sp>
    <xdr:clientData/>
  </xdr:twoCellAnchor>
  <xdr:twoCellAnchor>
    <xdr:from>
      <xdr:col>3</xdr:col>
      <xdr:colOff>1455853</xdr:colOff>
      <xdr:row>2</xdr:row>
      <xdr:rowOff>238960</xdr:rowOff>
    </xdr:from>
    <xdr:to>
      <xdr:col>5</xdr:col>
      <xdr:colOff>73413</xdr:colOff>
      <xdr:row>2</xdr:row>
      <xdr:rowOff>247805</xdr:rowOff>
    </xdr:to>
    <xdr:cxnSp macro="">
      <xdr:nvCxnSpPr>
        <xdr:cNvPr id="22" name="Straight Arrow Connector 4" descr="Arrow pointing to text prompt saying &quot;set the number months this income is for&quot; in the box shown">
          <a:extLst>
            <a:ext uri="{FF2B5EF4-FFF2-40B4-BE49-F238E27FC236}">
              <a16:creationId xmlns:a16="http://schemas.microsoft.com/office/drawing/2014/main" id="{00000000-0008-0000-0000-000016000000}"/>
            </a:ext>
          </a:extLst>
        </xdr:cNvPr>
        <xdr:cNvCxnSpPr>
          <a:endCxn id="17" idx="1"/>
        </xdr:cNvCxnSpPr>
      </xdr:nvCxnSpPr>
      <xdr:spPr>
        <a:xfrm flipV="1">
          <a:off x="6319024" y="920423"/>
          <a:ext cx="2195243" cy="8845"/>
        </a:xfrm>
        <a:prstGeom prst="straightConnector1">
          <a:avLst/>
        </a:prstGeom>
        <a:ln w="38100">
          <a:solidFill>
            <a:srgbClr val="CC755D"/>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718123</xdr:colOff>
      <xdr:row>12</xdr:row>
      <xdr:rowOff>170366</xdr:rowOff>
    </xdr:from>
    <xdr:to>
      <xdr:col>15</xdr:col>
      <xdr:colOff>477133</xdr:colOff>
      <xdr:row>20</xdr:row>
      <xdr:rowOff>151468</xdr:rowOff>
    </xdr:to>
    <xdr:sp macro="" textlink="">
      <xdr:nvSpPr>
        <xdr:cNvPr id="6" name="Rounded Rectangle 5">
          <a:extLst>
            <a:ext uri="{FF2B5EF4-FFF2-40B4-BE49-F238E27FC236}">
              <a16:creationId xmlns:a16="http://schemas.microsoft.com/office/drawing/2014/main" id="{00000000-0008-0000-0000-000006000000}"/>
            </a:ext>
          </a:extLst>
        </xdr:cNvPr>
        <xdr:cNvSpPr/>
      </xdr:nvSpPr>
      <xdr:spPr>
        <a:xfrm>
          <a:off x="7718998" y="3996241"/>
          <a:ext cx="6926573" cy="1751165"/>
        </a:xfrm>
        <a:prstGeom prst="roundRect">
          <a:avLst/>
        </a:prstGeom>
        <a:solidFill>
          <a:srgbClr val="D2D755">
            <a:alpha val="49804"/>
          </a:srgb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CA" sz="1400" b="1" i="0" u="none" strike="noStrike" kern="0" cap="none" spc="0" normalizeH="0" baseline="0" noProof="0">
              <a:ln>
                <a:noFill/>
              </a:ln>
              <a:solidFill>
                <a:schemeClr val="tx1"/>
              </a:solidFill>
              <a:effectLst/>
              <a:uLnTx/>
              <a:uFillTx/>
              <a:latin typeface="+mn-lt"/>
              <a:ea typeface="+mn-ea"/>
              <a:cs typeface="+mn-cs"/>
            </a:rPr>
            <a:t>STEP 1.1: Income remaining after tuition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200" b="0"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1200" b="0" i="0" u="none" strike="noStrike" kern="0" cap="none" spc="0" normalizeH="0" baseline="0" noProof="0">
              <a:ln>
                <a:noFill/>
              </a:ln>
              <a:solidFill>
                <a:schemeClr val="tx1"/>
              </a:solidFill>
              <a:effectLst/>
              <a:uLnTx/>
              <a:uFillTx/>
              <a:latin typeface="+mn-lt"/>
              <a:ea typeface="+mn-ea"/>
              <a:cs typeface="+mn-cs"/>
            </a:rPr>
            <a:t>Tuition Expenses: you can find your current outstanding balance for your tuition on Mosaic</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200" b="0" i="0" u="sng" strike="noStrike" kern="0" cap="none" spc="0" normalizeH="0" baseline="0" noProof="0">
            <a:ln>
              <a:noFill/>
            </a:ln>
            <a:solidFill>
              <a:schemeClr val="tx1"/>
            </a:solidFill>
            <a:effectLst/>
            <a:uLnTx/>
            <a:uFillTx/>
            <a:latin typeface="+mn-lt"/>
            <a:ea typeface="+mn-ea"/>
            <a:cs typeface="+mn-cs"/>
          </a:endParaRPr>
        </a:p>
      </xdr:txBody>
    </xdr:sp>
    <xdr:clientData/>
  </xdr:twoCellAnchor>
  <xdr:twoCellAnchor>
    <xdr:from>
      <xdr:col>4</xdr:col>
      <xdr:colOff>718123</xdr:colOff>
      <xdr:row>21</xdr:row>
      <xdr:rowOff>73460</xdr:rowOff>
    </xdr:from>
    <xdr:to>
      <xdr:col>15</xdr:col>
      <xdr:colOff>477133</xdr:colOff>
      <xdr:row>25</xdr:row>
      <xdr:rowOff>143083</xdr:rowOff>
    </xdr:to>
    <xdr:sp macro="" textlink="">
      <xdr:nvSpPr>
        <xdr:cNvPr id="9" name="Rounded Rectangle 8">
          <a:extLst>
            <a:ext uri="{FF2B5EF4-FFF2-40B4-BE49-F238E27FC236}">
              <a16:creationId xmlns:a16="http://schemas.microsoft.com/office/drawing/2014/main" id="{00000000-0008-0000-0000-000009000000}"/>
            </a:ext>
          </a:extLst>
        </xdr:cNvPr>
        <xdr:cNvSpPr/>
      </xdr:nvSpPr>
      <xdr:spPr>
        <a:xfrm>
          <a:off x="8101056" y="6152527"/>
          <a:ext cx="7599144" cy="1102556"/>
        </a:xfrm>
        <a:prstGeom prst="roundRect">
          <a:avLst/>
        </a:prstGeom>
        <a:solidFill>
          <a:srgbClr val="D2D755">
            <a:alpha val="49804"/>
          </a:srgb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CA" sz="1400" b="1" i="0" u="none" strike="noStrike" kern="0" cap="none" spc="0" normalizeH="0" baseline="0" noProof="0">
              <a:ln>
                <a:noFill/>
              </a:ln>
              <a:solidFill>
                <a:schemeClr val="tx1"/>
              </a:solidFill>
              <a:effectLst/>
              <a:uLnTx/>
              <a:uFillTx/>
              <a:latin typeface="+mn-lt"/>
              <a:ea typeface="+mn-ea"/>
              <a:cs typeface="+mn-cs"/>
            </a:rPr>
            <a:t>STEP 1.2: Input Income </a:t>
          </a:r>
          <a:endParaRPr kumimoji="0" lang="en-CA" sz="1400" b="0"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200" b="0"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1200" b="0" i="0" u="none" strike="noStrike" kern="0" cap="none" spc="0" normalizeH="0" baseline="0" noProof="0">
              <a:ln>
                <a:noFill/>
              </a:ln>
              <a:solidFill>
                <a:schemeClr val="tx1"/>
              </a:solidFill>
              <a:effectLst/>
              <a:uLnTx/>
              <a:uFillTx/>
              <a:latin typeface="+mn-lt"/>
              <a:ea typeface="+mn-ea"/>
              <a:cs typeface="+mn-cs"/>
            </a:rPr>
            <a:t>The budget should have your income from all sources. Make sure you have considered all avenues of generating money. The spreadsheet will calculate the amount of money you will have each month.</a:t>
          </a:r>
        </a:p>
      </xdr:txBody>
    </xdr:sp>
    <xdr:clientData/>
  </xdr:twoCellAnchor>
  <xdr:twoCellAnchor>
    <xdr:from>
      <xdr:col>6</xdr:col>
      <xdr:colOff>207475</xdr:colOff>
      <xdr:row>25</xdr:row>
      <xdr:rowOff>425809</xdr:rowOff>
    </xdr:from>
    <xdr:to>
      <xdr:col>13</xdr:col>
      <xdr:colOff>598315</xdr:colOff>
      <xdr:row>28</xdr:row>
      <xdr:rowOff>154876</xdr:rowOff>
    </xdr:to>
    <xdr:grpSp>
      <xdr:nvGrpSpPr>
        <xdr:cNvPr id="25" name="Group 24" descr="Click here to proceed to Step 2 - Expenses">
          <a:hlinkClick xmlns:r="http://schemas.openxmlformats.org/officeDocument/2006/relationships" r:id="rId1" tooltip="Click here to proceed to Step 2 - Expenses"/>
          <a:extLst>
            <a:ext uri="{FF2B5EF4-FFF2-40B4-BE49-F238E27FC236}">
              <a16:creationId xmlns:a16="http://schemas.microsoft.com/office/drawing/2014/main" id="{00000000-0008-0000-0000-000019000000}"/>
            </a:ext>
          </a:extLst>
        </xdr:cNvPr>
        <xdr:cNvGrpSpPr/>
      </xdr:nvGrpSpPr>
      <xdr:grpSpPr>
        <a:xfrm>
          <a:off x="8803788" y="7196497"/>
          <a:ext cx="4724715" cy="911754"/>
          <a:chOff x="7999711" y="8130475"/>
          <a:chExt cx="4365083" cy="914400"/>
        </a:xfrm>
        <a:solidFill>
          <a:srgbClr val="5E6A71"/>
        </a:solidFill>
      </xdr:grpSpPr>
      <xdr:sp macro="" textlink="">
        <xdr:nvSpPr>
          <xdr:cNvPr id="18" name="Freeform 17">
            <a:extLst>
              <a:ext uri="{FF2B5EF4-FFF2-40B4-BE49-F238E27FC236}">
                <a16:creationId xmlns:a16="http://schemas.microsoft.com/office/drawing/2014/main" id="{00000000-0008-0000-0000-000012000000}"/>
              </a:ext>
            </a:extLst>
          </xdr:cNvPr>
          <xdr:cNvSpPr/>
        </xdr:nvSpPr>
        <xdr:spPr>
          <a:xfrm>
            <a:off x="7999711" y="8265941"/>
            <a:ext cx="4365083" cy="600702"/>
          </a:xfrm>
          <a:custGeom>
            <a:avLst/>
            <a:gdLst>
              <a:gd name="connsiteX0" fmla="*/ 259190 w 3874205"/>
              <a:gd name="connsiteY0" fmla="*/ 0 h 593398"/>
              <a:gd name="connsiteX1" fmla="*/ 279901 w 3874205"/>
              <a:gd name="connsiteY1" fmla="*/ 2390 h 593398"/>
              <a:gd name="connsiteX2" fmla="*/ 279901 w 3874205"/>
              <a:gd name="connsiteY2" fmla="*/ 0 h 593398"/>
              <a:gd name="connsiteX3" fmla="*/ 3607805 w 3874205"/>
              <a:gd name="connsiteY3" fmla="*/ 0 h 593398"/>
              <a:gd name="connsiteX4" fmla="*/ 3607805 w 3874205"/>
              <a:gd name="connsiteY4" fmla="*/ 832 h 593398"/>
              <a:gd name="connsiteX5" fmla="*/ 3615015 w 3874205"/>
              <a:gd name="connsiteY5" fmla="*/ 0 h 593398"/>
              <a:gd name="connsiteX6" fmla="*/ 3874205 w 3874205"/>
              <a:gd name="connsiteY6" fmla="*/ 296699 h 593398"/>
              <a:gd name="connsiteX7" fmla="*/ 3615015 w 3874205"/>
              <a:gd name="connsiteY7" fmla="*/ 593398 h 593398"/>
              <a:gd name="connsiteX8" fmla="*/ 3607805 w 3874205"/>
              <a:gd name="connsiteY8" fmla="*/ 592566 h 593398"/>
              <a:gd name="connsiteX9" fmla="*/ 3607805 w 3874205"/>
              <a:gd name="connsiteY9" fmla="*/ 593397 h 593398"/>
              <a:gd name="connsiteX10" fmla="*/ 279901 w 3874205"/>
              <a:gd name="connsiteY10" fmla="*/ 593397 h 593398"/>
              <a:gd name="connsiteX11" fmla="*/ 279901 w 3874205"/>
              <a:gd name="connsiteY11" fmla="*/ 591008 h 593398"/>
              <a:gd name="connsiteX12" fmla="*/ 259190 w 3874205"/>
              <a:gd name="connsiteY12" fmla="*/ 593398 h 593398"/>
              <a:gd name="connsiteX13" fmla="*/ 0 w 3874205"/>
              <a:gd name="connsiteY13" fmla="*/ 296699 h 593398"/>
              <a:gd name="connsiteX14" fmla="*/ 259190 w 3874205"/>
              <a:gd name="connsiteY14" fmla="*/ 0 h 5933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3874205" h="593398">
                <a:moveTo>
                  <a:pt x="259190" y="0"/>
                </a:moveTo>
                <a:lnTo>
                  <a:pt x="279901" y="2390"/>
                </a:lnTo>
                <a:lnTo>
                  <a:pt x="279901" y="0"/>
                </a:lnTo>
                <a:lnTo>
                  <a:pt x="3607805" y="0"/>
                </a:lnTo>
                <a:lnTo>
                  <a:pt x="3607805" y="832"/>
                </a:lnTo>
                <a:lnTo>
                  <a:pt x="3615015" y="0"/>
                </a:lnTo>
                <a:cubicBezTo>
                  <a:pt x="3758162" y="0"/>
                  <a:pt x="3874205" y="132837"/>
                  <a:pt x="3874205" y="296699"/>
                </a:cubicBezTo>
                <a:cubicBezTo>
                  <a:pt x="3874205" y="460561"/>
                  <a:pt x="3758162" y="593398"/>
                  <a:pt x="3615015" y="593398"/>
                </a:cubicBezTo>
                <a:lnTo>
                  <a:pt x="3607805" y="592566"/>
                </a:lnTo>
                <a:lnTo>
                  <a:pt x="3607805" y="593397"/>
                </a:lnTo>
                <a:lnTo>
                  <a:pt x="279901" y="593397"/>
                </a:lnTo>
                <a:lnTo>
                  <a:pt x="279901" y="591008"/>
                </a:lnTo>
                <a:lnTo>
                  <a:pt x="259190" y="593398"/>
                </a:lnTo>
                <a:cubicBezTo>
                  <a:pt x="116043" y="593398"/>
                  <a:pt x="0" y="460561"/>
                  <a:pt x="0" y="296699"/>
                </a:cubicBezTo>
                <a:cubicBezTo>
                  <a:pt x="0" y="132837"/>
                  <a:pt x="116043" y="0"/>
                  <a:pt x="259190" y="0"/>
                </a:cubicBezTo>
                <a:close/>
              </a:path>
            </a:pathLst>
          </a:custGeom>
          <a:grpFill/>
          <a:ln>
            <a:noFill/>
          </a:ln>
          <a:effectLst>
            <a:outerShdw blurRad="190500" dist="228600" dir="2700000" algn="ctr">
              <a:srgbClr val="000000">
                <a:alpha val="30000"/>
              </a:srgb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CA" sz="1600" b="1" i="0" u="none" strike="noStrike" kern="0" cap="none" spc="0" normalizeH="0" baseline="0" noProof="0">
                <a:ln>
                  <a:noFill/>
                </a:ln>
                <a:solidFill>
                  <a:schemeClr val="bg1"/>
                </a:solidFill>
                <a:effectLst/>
                <a:uLnTx/>
                <a:uFillTx/>
                <a:latin typeface="+mn-lt"/>
                <a:ea typeface="+mn-ea"/>
                <a:cs typeface="+mn-cs"/>
              </a:rPr>
              <a:t>STEP 2 - EXPENSES</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2000" b="1" i="0" u="none" strike="noStrike" kern="0" cap="none" spc="0" normalizeH="0" baseline="0">
              <a:ln>
                <a:noFill/>
              </a:ln>
              <a:solidFill>
                <a:schemeClr val="bg1"/>
              </a:solidFill>
              <a:effectLst/>
              <a:uLnTx/>
              <a:uFillTx/>
              <a:latin typeface="+mn-lt"/>
              <a:ea typeface="+mn-ea"/>
              <a:cs typeface="+mn-cs"/>
            </a:endParaRPr>
          </a:p>
        </xdr:txBody>
      </xdr:sp>
      <xdr:pic>
        <xdr:nvPicPr>
          <xdr:cNvPr id="26" name="Graphic 9" descr="Arrow Right outline">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1497733" y="8130475"/>
            <a:ext cx="650644" cy="9144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184855</xdr:colOff>
      <xdr:row>1</xdr:row>
      <xdr:rowOff>56443</xdr:rowOff>
    </xdr:from>
    <xdr:to>
      <xdr:col>11</xdr:col>
      <xdr:colOff>687211</xdr:colOff>
      <xdr:row>24</xdr:row>
      <xdr:rowOff>18142</xdr:rowOff>
    </xdr:to>
    <xdr:sp macro="" textlink="">
      <xdr:nvSpPr>
        <xdr:cNvPr id="3" name="Rounded Rectangle 2">
          <a:extLst>
            <a:ext uri="{FF2B5EF4-FFF2-40B4-BE49-F238E27FC236}">
              <a16:creationId xmlns:a16="http://schemas.microsoft.com/office/drawing/2014/main" id="{00000000-0008-0000-0100-000003000000}"/>
            </a:ext>
          </a:extLst>
        </xdr:cNvPr>
        <xdr:cNvSpPr/>
      </xdr:nvSpPr>
      <xdr:spPr>
        <a:xfrm>
          <a:off x="10036426" y="256014"/>
          <a:ext cx="5455356" cy="6003271"/>
        </a:xfrm>
        <a:prstGeom prst="roundRect">
          <a:avLst/>
        </a:prstGeom>
        <a:solidFill>
          <a:srgbClr val="D2D755">
            <a:alpha val="50000"/>
          </a:srgb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CA" sz="1400" b="1" i="0" u="sng" strike="noStrike" kern="0" cap="none" spc="0" normalizeH="0" baseline="0" noProof="0">
              <a:ln>
                <a:noFill/>
              </a:ln>
              <a:solidFill>
                <a:schemeClr val="tx1"/>
              </a:solidFill>
              <a:effectLst/>
              <a:uLnTx/>
              <a:uFillTx/>
              <a:latin typeface="+mn-lt"/>
              <a:ea typeface="+mn-ea"/>
              <a:cs typeface="+mn-cs"/>
            </a:rPr>
            <a:t>Step 2: Review your expenses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400" b="1" i="0" u="sng"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1400" b="0" i="0" u="none" strike="noStrike" kern="0" cap="none" spc="0" normalizeH="0" baseline="0" noProof="0">
              <a:ln>
                <a:noFill/>
              </a:ln>
              <a:solidFill>
                <a:schemeClr val="tx1"/>
              </a:solidFill>
              <a:effectLst/>
              <a:uLnTx/>
              <a:uFillTx/>
              <a:latin typeface="+mn-lt"/>
              <a:ea typeface="+mn-ea"/>
              <a:cs typeface="+mn-cs"/>
            </a:rPr>
            <a:t>GOAL - Only spend on items that bring value to your life, Prioritize your "NEEDS" and spend on "WANTS" that matter.</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200" b="0"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200" b="0"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200" b="0"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200" b="0"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400" b="1"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1400" b="1" i="0" u="none" strike="noStrike" kern="0" cap="none" spc="0" normalizeH="0" baseline="0" noProof="0">
              <a:ln>
                <a:noFill/>
              </a:ln>
              <a:solidFill>
                <a:schemeClr val="tx1"/>
              </a:solidFill>
              <a:effectLst/>
              <a:uLnTx/>
              <a:uFillTx/>
              <a:latin typeface="+mn-lt"/>
              <a:ea typeface="+mn-ea"/>
              <a:cs typeface="+mn-cs"/>
            </a:rPr>
            <a:t>Input Expenses </a:t>
          </a:r>
          <a:endParaRPr kumimoji="0" lang="en-CA" sz="1400" b="0"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1200" b="0" i="0" u="none" strike="noStrike" kern="0" cap="none" spc="0" normalizeH="0" baseline="0" noProof="0">
              <a:ln>
                <a:noFill/>
              </a:ln>
              <a:solidFill>
                <a:schemeClr val="tx1"/>
              </a:solidFill>
              <a:effectLst/>
              <a:uLnTx/>
              <a:uFillTx/>
              <a:latin typeface="+mn-lt"/>
              <a:ea typeface="+mn-ea"/>
              <a:cs typeface="+mn-cs"/>
            </a:rPr>
            <a:t>Your expenses are broken down in these 6 different categories: </a:t>
          </a:r>
        </a:p>
        <a:p>
          <a:pPr marL="0" marR="0" lvl="0" indent="0" defTabSz="914400" eaLnBrk="1" fontAlgn="auto" latinLnBrk="0" hangingPunct="1">
            <a:lnSpc>
              <a:spcPct val="100000"/>
            </a:lnSpc>
            <a:spcBef>
              <a:spcPts val="0"/>
            </a:spcBef>
            <a:spcAft>
              <a:spcPts val="0"/>
            </a:spcAft>
            <a:buClrTx/>
            <a:buSzTx/>
            <a:buFontTx/>
            <a:buNone/>
            <a:tabLst/>
            <a:defRPr/>
          </a:pPr>
          <a:r>
            <a:rPr kumimoji="0" lang="en-CA" sz="1200" b="0" i="0" u="none" strike="noStrike" kern="0" cap="none" spc="0" normalizeH="0" baseline="0" noProof="0">
              <a:ln>
                <a:noFill/>
              </a:ln>
              <a:solidFill>
                <a:schemeClr val="tx1"/>
              </a:solidFill>
              <a:effectLst/>
              <a:uLnTx/>
              <a:uFillTx/>
              <a:latin typeface="+mn-lt"/>
              <a:ea typeface="+mn-ea"/>
              <a:cs typeface="+mn-cs"/>
            </a:rPr>
            <a:t>Education</a:t>
          </a:r>
        </a:p>
        <a:p>
          <a:pPr marL="0" marR="0" lvl="0" indent="0" defTabSz="914400" eaLnBrk="1" fontAlgn="auto" latinLnBrk="0" hangingPunct="1">
            <a:lnSpc>
              <a:spcPct val="100000"/>
            </a:lnSpc>
            <a:spcBef>
              <a:spcPts val="0"/>
            </a:spcBef>
            <a:spcAft>
              <a:spcPts val="0"/>
            </a:spcAft>
            <a:buClrTx/>
            <a:buSzTx/>
            <a:buFontTx/>
            <a:buNone/>
            <a:tabLst/>
            <a:defRPr/>
          </a:pPr>
          <a:r>
            <a:rPr kumimoji="0" lang="en-CA" sz="1200" b="0" i="0" u="none" strike="noStrike" kern="0" cap="none" spc="0" normalizeH="0" baseline="0" noProof="0">
              <a:ln>
                <a:noFill/>
              </a:ln>
              <a:solidFill>
                <a:schemeClr val="tx1"/>
              </a:solidFill>
              <a:effectLst/>
              <a:uLnTx/>
              <a:uFillTx/>
              <a:latin typeface="+mn-lt"/>
              <a:ea typeface="+mn-ea"/>
              <a:cs typeface="+mn-cs"/>
            </a:rPr>
            <a:t>Housing</a:t>
          </a:r>
          <a:br>
            <a:rPr kumimoji="0" lang="en-CA" sz="1200" b="0" i="0" u="none" strike="noStrike" kern="0" cap="none" spc="0" normalizeH="0" baseline="0" noProof="0">
              <a:ln>
                <a:noFill/>
              </a:ln>
              <a:solidFill>
                <a:schemeClr val="tx1"/>
              </a:solidFill>
              <a:effectLst/>
              <a:uLnTx/>
              <a:uFillTx/>
              <a:latin typeface="+mn-lt"/>
              <a:ea typeface="+mn-ea"/>
              <a:cs typeface="+mn-cs"/>
            </a:rPr>
          </a:br>
          <a:r>
            <a:rPr kumimoji="0" lang="en-CA" sz="1200" b="0" i="0" u="none" strike="noStrike" kern="0" cap="none" spc="0" normalizeH="0" baseline="0" noProof="0">
              <a:ln>
                <a:noFill/>
              </a:ln>
              <a:solidFill>
                <a:schemeClr val="tx1"/>
              </a:solidFill>
              <a:effectLst/>
              <a:uLnTx/>
              <a:uFillTx/>
              <a:latin typeface="+mn-lt"/>
              <a:ea typeface="+mn-ea"/>
              <a:cs typeface="+mn-cs"/>
            </a:rPr>
            <a:t>Food</a:t>
          </a:r>
          <a:br>
            <a:rPr kumimoji="0" lang="en-CA" sz="1200" b="0" i="0" u="none" strike="noStrike" kern="0" cap="none" spc="0" normalizeH="0" baseline="0" noProof="0">
              <a:ln>
                <a:noFill/>
              </a:ln>
              <a:solidFill>
                <a:schemeClr val="tx1"/>
              </a:solidFill>
              <a:effectLst/>
              <a:uLnTx/>
              <a:uFillTx/>
              <a:latin typeface="+mn-lt"/>
              <a:ea typeface="+mn-ea"/>
              <a:cs typeface="+mn-cs"/>
            </a:rPr>
          </a:br>
          <a:r>
            <a:rPr kumimoji="0" lang="en-CA" sz="1200" b="0" i="0" u="none" strike="noStrike" kern="0" cap="none" spc="0" normalizeH="0" baseline="0" noProof="0">
              <a:ln>
                <a:noFill/>
              </a:ln>
              <a:solidFill>
                <a:schemeClr val="tx1"/>
              </a:solidFill>
              <a:effectLst/>
              <a:uLnTx/>
              <a:uFillTx/>
              <a:latin typeface="+mn-lt"/>
              <a:ea typeface="+mn-ea"/>
              <a:cs typeface="+mn-cs"/>
            </a:rPr>
            <a:t>Transportation</a:t>
          </a:r>
          <a:br>
            <a:rPr kumimoji="0" lang="en-CA" sz="1200" b="0" i="0" u="none" strike="noStrike" kern="0" cap="none" spc="0" normalizeH="0" baseline="0" noProof="0">
              <a:ln>
                <a:noFill/>
              </a:ln>
              <a:solidFill>
                <a:schemeClr val="tx1"/>
              </a:solidFill>
              <a:effectLst/>
              <a:uLnTx/>
              <a:uFillTx/>
              <a:latin typeface="+mn-lt"/>
              <a:ea typeface="+mn-ea"/>
              <a:cs typeface="+mn-cs"/>
            </a:rPr>
          </a:br>
          <a:r>
            <a:rPr kumimoji="0" lang="en-CA" sz="1200" b="0" i="0" u="none" strike="noStrike" kern="0" cap="none" spc="0" normalizeH="0" baseline="0" noProof="0">
              <a:ln>
                <a:noFill/>
              </a:ln>
              <a:solidFill>
                <a:schemeClr val="tx1"/>
              </a:solidFill>
              <a:effectLst/>
              <a:uLnTx/>
              <a:uFillTx/>
              <a:latin typeface="+mn-lt"/>
              <a:ea typeface="+mn-ea"/>
              <a:cs typeface="+mn-cs"/>
            </a:rPr>
            <a:t>Personal Living</a:t>
          </a:r>
          <a:br>
            <a:rPr kumimoji="0" lang="en-CA" sz="1200" b="0" i="0" u="none" strike="noStrike" kern="0" cap="none" spc="0" normalizeH="0" baseline="0" noProof="0">
              <a:ln>
                <a:noFill/>
              </a:ln>
              <a:solidFill>
                <a:schemeClr val="tx1"/>
              </a:solidFill>
              <a:effectLst/>
              <a:uLnTx/>
              <a:uFillTx/>
              <a:latin typeface="+mn-lt"/>
              <a:ea typeface="+mn-ea"/>
              <a:cs typeface="+mn-cs"/>
            </a:rPr>
          </a:br>
          <a:r>
            <a:rPr kumimoji="0" lang="en-CA" sz="1200" b="0" i="0" u="none" strike="noStrike" kern="0" cap="none" spc="0" normalizeH="0" baseline="0" noProof="0">
              <a:ln>
                <a:noFill/>
              </a:ln>
              <a:solidFill>
                <a:schemeClr val="tx1"/>
              </a:solidFill>
              <a:effectLst/>
              <a:uLnTx/>
              <a:uFillTx/>
              <a:latin typeface="+mn-lt"/>
              <a:ea typeface="+mn-ea"/>
              <a:cs typeface="+mn-cs"/>
            </a:rPr>
            <a:t>Health</a:t>
          </a:r>
          <a:br>
            <a:rPr kumimoji="0" lang="en-CA" sz="1200" b="0" i="0" u="none" strike="noStrike" kern="0" cap="none" spc="0" normalizeH="0" baseline="0" noProof="0">
              <a:ln>
                <a:noFill/>
              </a:ln>
              <a:solidFill>
                <a:schemeClr val="tx1"/>
              </a:solidFill>
              <a:effectLst/>
              <a:uLnTx/>
              <a:uFillTx/>
              <a:latin typeface="+mn-lt"/>
              <a:ea typeface="+mn-ea"/>
              <a:cs typeface="+mn-cs"/>
            </a:rPr>
          </a:br>
          <a:r>
            <a:rPr kumimoji="0" lang="en-CA" sz="1200" b="0" i="0" u="none" strike="noStrike" kern="0" cap="none" spc="0" normalizeH="0" baseline="0" noProof="0">
              <a:ln>
                <a:noFill/>
              </a:ln>
              <a:solidFill>
                <a:schemeClr val="tx1"/>
              </a:solidFill>
              <a:effectLst/>
              <a:uLnTx/>
              <a:uFillTx/>
              <a:latin typeface="+mn-lt"/>
              <a:ea typeface="+mn-ea"/>
              <a:cs typeface="+mn-cs"/>
            </a:rPr>
            <a:t>Goals.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200" b="0"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1200" b="0" i="0" u="none" strike="noStrike" kern="0" cap="none" spc="0" normalizeH="0" baseline="0" noProof="0">
              <a:ln>
                <a:noFill/>
              </a:ln>
              <a:solidFill>
                <a:schemeClr val="tx1"/>
              </a:solidFill>
              <a:effectLst/>
              <a:uLnTx/>
              <a:uFillTx/>
              <a:latin typeface="+mn-lt"/>
              <a:ea typeface="+mn-ea"/>
              <a:cs typeface="+mn-cs"/>
            </a:rPr>
            <a:t>Once you have entered your expenses under the monthly column, the spreadsheet will calculate the total amount of money you will spend each month for the time period.</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200" b="0" i="0" u="none" strike="noStrike" kern="0" cap="none" spc="0" normalizeH="0" baseline="0" noProof="0">
            <a:ln>
              <a:noFill/>
            </a:ln>
            <a:solidFill>
              <a:schemeClr val="tx1"/>
            </a:solidFill>
            <a:effectLst/>
            <a:uLnTx/>
            <a:uFillTx/>
            <a:latin typeface="+mn-lt"/>
            <a:ea typeface="+mn-ea"/>
            <a:cs typeface="+mn-cs"/>
          </a:endParaRPr>
        </a:p>
        <a:p>
          <a:pPr algn="l"/>
          <a:endParaRPr lang="en-US" sz="1200">
            <a:solidFill>
              <a:schemeClr val="tx1"/>
            </a:solidFill>
          </a:endParaRPr>
        </a:p>
      </xdr:txBody>
    </xdr:sp>
    <xdr:clientData/>
  </xdr:twoCellAnchor>
  <xdr:twoCellAnchor>
    <xdr:from>
      <xdr:col>5</xdr:col>
      <xdr:colOff>613429</xdr:colOff>
      <xdr:row>4</xdr:row>
      <xdr:rowOff>94319</xdr:rowOff>
    </xdr:from>
    <xdr:to>
      <xdr:col>10</xdr:col>
      <xdr:colOff>258637</xdr:colOff>
      <xdr:row>6</xdr:row>
      <xdr:rowOff>135909</xdr:rowOff>
    </xdr:to>
    <xdr:sp macro="" textlink="">
      <xdr:nvSpPr>
        <xdr:cNvPr id="4" name="Rounded Rectangle 3">
          <a:extLst>
            <a:ext uri="{FF2B5EF4-FFF2-40B4-BE49-F238E27FC236}">
              <a16:creationId xmlns:a16="http://schemas.microsoft.com/office/drawing/2014/main" id="{00000000-0008-0000-0100-000004000000}"/>
            </a:ext>
          </a:extLst>
        </xdr:cNvPr>
        <xdr:cNvSpPr/>
      </xdr:nvSpPr>
      <xdr:spPr>
        <a:xfrm>
          <a:off x="11163341" y="1598266"/>
          <a:ext cx="3154419" cy="665450"/>
        </a:xfrm>
        <a:prstGeom prst="roundRect">
          <a:avLst/>
        </a:prstGeom>
        <a:solidFill>
          <a:srgbClr val="FFD1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i="1">
              <a:solidFill>
                <a:schemeClr val="tx1"/>
              </a:solidFill>
            </a:rPr>
            <a:t>Only</a:t>
          </a:r>
          <a:r>
            <a:rPr lang="en-US" sz="1400" i="1" baseline="0">
              <a:solidFill>
                <a:schemeClr val="tx1"/>
              </a:solidFill>
            </a:rPr>
            <a:t> edit the cells in yellow</a:t>
          </a:r>
        </a:p>
      </xdr:txBody>
    </xdr:sp>
    <xdr:clientData/>
  </xdr:twoCellAnchor>
  <xdr:twoCellAnchor>
    <xdr:from>
      <xdr:col>4</xdr:col>
      <xdr:colOff>11141</xdr:colOff>
      <xdr:row>2</xdr:row>
      <xdr:rowOff>300790</xdr:rowOff>
    </xdr:from>
    <xdr:to>
      <xdr:col>5</xdr:col>
      <xdr:colOff>613429</xdr:colOff>
      <xdr:row>5</xdr:row>
      <xdr:rowOff>92833</xdr:rowOff>
    </xdr:to>
    <xdr:cxnSp macro="">
      <xdr:nvCxnSpPr>
        <xdr:cNvPr id="5" name="Straight Arrow Connector 4" descr="Arrow pointing to text prompt saying &quot;set the number months this income is for&quot; in the box shown">
          <a:extLst>
            <a:ext uri="{FF2B5EF4-FFF2-40B4-BE49-F238E27FC236}">
              <a16:creationId xmlns:a16="http://schemas.microsoft.com/office/drawing/2014/main" id="{00000000-0008-0000-0100-000005000000}"/>
            </a:ext>
          </a:extLst>
        </xdr:cNvPr>
        <xdr:cNvCxnSpPr>
          <a:endCxn id="4" idx="1"/>
        </xdr:cNvCxnSpPr>
      </xdr:nvCxnSpPr>
      <xdr:spPr>
        <a:xfrm>
          <a:off x="9859211" y="980351"/>
          <a:ext cx="1304130" cy="950640"/>
        </a:xfrm>
        <a:prstGeom prst="bentConnector3">
          <a:avLst>
            <a:gd name="adj1" fmla="val 15830"/>
          </a:avLst>
        </a:prstGeom>
        <a:ln w="38100">
          <a:solidFill>
            <a:srgbClr val="CC755D"/>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379393</xdr:colOff>
      <xdr:row>24</xdr:row>
      <xdr:rowOff>187738</xdr:rowOff>
    </xdr:from>
    <xdr:to>
      <xdr:col>11</xdr:col>
      <xdr:colOff>514954</xdr:colOff>
      <xdr:row>29</xdr:row>
      <xdr:rowOff>91580</xdr:rowOff>
    </xdr:to>
    <xdr:grpSp>
      <xdr:nvGrpSpPr>
        <xdr:cNvPr id="2" name="Group 1" descr="Click here to proceed to Step 3 - Final Budgeting Plan">
          <a:hlinkClick xmlns:r="http://schemas.openxmlformats.org/officeDocument/2006/relationships" r:id="rId1" tooltip="Click here to proceed to Step 3 - Final Budgeting Plan"/>
          <a:extLst>
            <a:ext uri="{FF2B5EF4-FFF2-40B4-BE49-F238E27FC236}">
              <a16:creationId xmlns:a16="http://schemas.microsoft.com/office/drawing/2014/main" id="{00000000-0008-0000-0100-000002000000}"/>
            </a:ext>
          </a:extLst>
        </xdr:cNvPr>
        <xdr:cNvGrpSpPr/>
      </xdr:nvGrpSpPr>
      <xdr:grpSpPr>
        <a:xfrm>
          <a:off x="10102831" y="6347238"/>
          <a:ext cx="4636123" cy="880155"/>
          <a:chOff x="10351010" y="15884174"/>
          <a:chExt cx="5774728" cy="901700"/>
        </a:xfrm>
        <a:solidFill>
          <a:srgbClr val="5E6A71"/>
        </a:solidFill>
      </xdr:grpSpPr>
      <xdr:sp macro="" textlink="">
        <xdr:nvSpPr>
          <xdr:cNvPr id="12" name="Freeform 11">
            <a:extLst>
              <a:ext uri="{FF2B5EF4-FFF2-40B4-BE49-F238E27FC236}">
                <a16:creationId xmlns:a16="http://schemas.microsoft.com/office/drawing/2014/main" id="{00000000-0008-0000-0100-00000C000000}"/>
              </a:ext>
            </a:extLst>
          </xdr:cNvPr>
          <xdr:cNvSpPr/>
        </xdr:nvSpPr>
        <xdr:spPr>
          <a:xfrm>
            <a:off x="10351010" y="16011174"/>
            <a:ext cx="5774728" cy="600873"/>
          </a:xfrm>
          <a:custGeom>
            <a:avLst/>
            <a:gdLst>
              <a:gd name="connsiteX0" fmla="*/ 259190 w 3874205"/>
              <a:gd name="connsiteY0" fmla="*/ 0 h 593398"/>
              <a:gd name="connsiteX1" fmla="*/ 279901 w 3874205"/>
              <a:gd name="connsiteY1" fmla="*/ 2390 h 593398"/>
              <a:gd name="connsiteX2" fmla="*/ 279901 w 3874205"/>
              <a:gd name="connsiteY2" fmla="*/ 0 h 593398"/>
              <a:gd name="connsiteX3" fmla="*/ 3607805 w 3874205"/>
              <a:gd name="connsiteY3" fmla="*/ 0 h 593398"/>
              <a:gd name="connsiteX4" fmla="*/ 3607805 w 3874205"/>
              <a:gd name="connsiteY4" fmla="*/ 832 h 593398"/>
              <a:gd name="connsiteX5" fmla="*/ 3615015 w 3874205"/>
              <a:gd name="connsiteY5" fmla="*/ 0 h 593398"/>
              <a:gd name="connsiteX6" fmla="*/ 3874205 w 3874205"/>
              <a:gd name="connsiteY6" fmla="*/ 296699 h 593398"/>
              <a:gd name="connsiteX7" fmla="*/ 3615015 w 3874205"/>
              <a:gd name="connsiteY7" fmla="*/ 593398 h 593398"/>
              <a:gd name="connsiteX8" fmla="*/ 3607805 w 3874205"/>
              <a:gd name="connsiteY8" fmla="*/ 592566 h 593398"/>
              <a:gd name="connsiteX9" fmla="*/ 3607805 w 3874205"/>
              <a:gd name="connsiteY9" fmla="*/ 593397 h 593398"/>
              <a:gd name="connsiteX10" fmla="*/ 279901 w 3874205"/>
              <a:gd name="connsiteY10" fmla="*/ 593397 h 593398"/>
              <a:gd name="connsiteX11" fmla="*/ 279901 w 3874205"/>
              <a:gd name="connsiteY11" fmla="*/ 591008 h 593398"/>
              <a:gd name="connsiteX12" fmla="*/ 259190 w 3874205"/>
              <a:gd name="connsiteY12" fmla="*/ 593398 h 593398"/>
              <a:gd name="connsiteX13" fmla="*/ 0 w 3874205"/>
              <a:gd name="connsiteY13" fmla="*/ 296699 h 593398"/>
              <a:gd name="connsiteX14" fmla="*/ 259190 w 3874205"/>
              <a:gd name="connsiteY14" fmla="*/ 0 h 5933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3874205" h="593398">
                <a:moveTo>
                  <a:pt x="259190" y="0"/>
                </a:moveTo>
                <a:lnTo>
                  <a:pt x="279901" y="2390"/>
                </a:lnTo>
                <a:lnTo>
                  <a:pt x="279901" y="0"/>
                </a:lnTo>
                <a:lnTo>
                  <a:pt x="3607805" y="0"/>
                </a:lnTo>
                <a:lnTo>
                  <a:pt x="3607805" y="832"/>
                </a:lnTo>
                <a:lnTo>
                  <a:pt x="3615015" y="0"/>
                </a:lnTo>
                <a:cubicBezTo>
                  <a:pt x="3758162" y="0"/>
                  <a:pt x="3874205" y="132837"/>
                  <a:pt x="3874205" y="296699"/>
                </a:cubicBezTo>
                <a:cubicBezTo>
                  <a:pt x="3874205" y="460561"/>
                  <a:pt x="3758162" y="593398"/>
                  <a:pt x="3615015" y="593398"/>
                </a:cubicBezTo>
                <a:lnTo>
                  <a:pt x="3607805" y="592566"/>
                </a:lnTo>
                <a:lnTo>
                  <a:pt x="3607805" y="593397"/>
                </a:lnTo>
                <a:lnTo>
                  <a:pt x="279901" y="593397"/>
                </a:lnTo>
                <a:lnTo>
                  <a:pt x="279901" y="591008"/>
                </a:lnTo>
                <a:lnTo>
                  <a:pt x="259190" y="593398"/>
                </a:lnTo>
                <a:cubicBezTo>
                  <a:pt x="116043" y="593398"/>
                  <a:pt x="0" y="460561"/>
                  <a:pt x="0" y="296699"/>
                </a:cubicBezTo>
                <a:cubicBezTo>
                  <a:pt x="0" y="132837"/>
                  <a:pt x="116043" y="0"/>
                  <a:pt x="259190" y="0"/>
                </a:cubicBezTo>
                <a:close/>
              </a:path>
            </a:pathLst>
          </a:custGeom>
          <a:grpFill/>
          <a:ln>
            <a:noFill/>
          </a:ln>
          <a:effectLst>
            <a:outerShdw blurRad="190500" dist="228600" dir="2700000" algn="ctr">
              <a:srgbClr val="000000">
                <a:alpha val="30000"/>
              </a:srgb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CA" sz="1600" b="1" i="0" u="none" strike="noStrike" kern="0" cap="none" spc="0" normalizeH="0" baseline="0" noProof="0">
                <a:ln>
                  <a:noFill/>
                </a:ln>
                <a:solidFill>
                  <a:schemeClr val="bg1"/>
                </a:solidFill>
                <a:effectLst/>
                <a:uLnTx/>
                <a:uFillTx/>
                <a:latin typeface="+mn-lt"/>
                <a:ea typeface="+mn-ea"/>
                <a:cs typeface="+mn-cs"/>
              </a:rPr>
              <a:t>STEP 3 - FINAL BUDGETING PLAN</a:t>
            </a:r>
          </a:p>
        </xdr:txBody>
      </xdr:sp>
      <xdr:pic>
        <xdr:nvPicPr>
          <xdr:cNvPr id="14" name="Graphic 9" descr="Arrow Right outline">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5185571" y="15884174"/>
            <a:ext cx="784282" cy="90170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644525</xdr:colOff>
      <xdr:row>19</xdr:row>
      <xdr:rowOff>101600</xdr:rowOff>
    </xdr:from>
    <xdr:to>
      <xdr:col>12</xdr:col>
      <xdr:colOff>523875</xdr:colOff>
      <xdr:row>38</xdr:row>
      <xdr:rowOff>155575</xdr:rowOff>
    </xdr:to>
    <xdr:graphicFrame macro="">
      <xdr:nvGraphicFramePr>
        <xdr:cNvPr id="10" name="Chart 9" descr="Graph showing summary for budgeting plan including total income, total expenses and deficit/surplus">
          <a:extLst>
            <a:ext uri="{FF2B5EF4-FFF2-40B4-BE49-F238E27FC236}">
              <a16:creationId xmlns:a16="http://schemas.microsoft.com/office/drawing/2014/main" id="{00000000-0008-0000-02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647700</xdr:colOff>
      <xdr:row>0</xdr:row>
      <xdr:rowOff>139702</xdr:rowOff>
    </xdr:from>
    <xdr:to>
      <xdr:col>12</xdr:col>
      <xdr:colOff>523875</xdr:colOff>
      <xdr:row>4</xdr:row>
      <xdr:rowOff>95250</xdr:rowOff>
    </xdr:to>
    <xdr:sp macro="" textlink="">
      <xdr:nvSpPr>
        <xdr:cNvPr id="18" name="Rounded Rectangle 17">
          <a:extLst>
            <a:ext uri="{FF2B5EF4-FFF2-40B4-BE49-F238E27FC236}">
              <a16:creationId xmlns:a16="http://schemas.microsoft.com/office/drawing/2014/main" id="{00000000-0008-0000-0200-000012000000}"/>
            </a:ext>
          </a:extLst>
        </xdr:cNvPr>
        <xdr:cNvSpPr/>
      </xdr:nvSpPr>
      <xdr:spPr>
        <a:xfrm>
          <a:off x="5997575" y="139702"/>
          <a:ext cx="11385550" cy="1606548"/>
        </a:xfrm>
        <a:prstGeom prst="roundRect">
          <a:avLst/>
        </a:prstGeom>
        <a:solidFill>
          <a:srgbClr val="D2D755">
            <a:alpha val="50000"/>
          </a:srgb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CA" sz="1600" b="1" i="0" u="sng" strike="noStrike" kern="0" cap="none" spc="0" normalizeH="0" baseline="0" noProof="0">
              <a:ln>
                <a:noFill/>
              </a:ln>
              <a:solidFill>
                <a:schemeClr val="tx1"/>
              </a:solidFill>
              <a:effectLst/>
              <a:uLnTx/>
              <a:uFillTx/>
              <a:latin typeface="+mn-lt"/>
              <a:ea typeface="+mn-ea"/>
              <a:cs typeface="+mn-cs"/>
            </a:rPr>
            <a:t>Step 3: Review final budgeting plan &amp; Maintenance</a:t>
          </a:r>
        </a:p>
        <a:p>
          <a:pPr marL="0" marR="0" lvl="0" indent="0" defTabSz="914400" eaLnBrk="1" fontAlgn="auto" latinLnBrk="0" hangingPunct="1">
            <a:lnSpc>
              <a:spcPct val="100000"/>
            </a:lnSpc>
            <a:spcBef>
              <a:spcPts val="0"/>
            </a:spcBef>
            <a:spcAft>
              <a:spcPts val="0"/>
            </a:spcAft>
            <a:buClrTx/>
            <a:buSzTx/>
            <a:buFontTx/>
            <a:buNone/>
            <a:tabLst/>
            <a:defRPr/>
          </a:pPr>
          <a:r>
            <a:rPr kumimoji="0" lang="en-CA" sz="1400" b="0" i="0" u="none" strike="noStrike" kern="0" cap="none" spc="0" normalizeH="0" baseline="0" noProof="0">
              <a:ln>
                <a:noFill/>
              </a:ln>
              <a:solidFill>
                <a:schemeClr val="tx1"/>
              </a:solidFill>
              <a:effectLst/>
              <a:uLnTx/>
              <a:uFillTx/>
              <a:latin typeface="+mn-lt"/>
              <a:ea typeface="+mn-ea"/>
              <a:cs typeface="+mn-cs"/>
            </a:rPr>
            <a:t>Congratulations, you have built your new budget for the school year, you need to have a budget that balances, so Income has to equal or exceed expenses and maintain it.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6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1600" b="1" i="0" u="none" strike="noStrike" kern="0" cap="none" spc="0" normalizeH="0" baseline="0" noProof="0">
              <a:ln>
                <a:noFill/>
              </a:ln>
              <a:solidFill>
                <a:prstClr val="black"/>
              </a:solidFill>
              <a:effectLst/>
              <a:uLnTx/>
              <a:uFillTx/>
              <a:latin typeface="+mn-lt"/>
              <a:ea typeface="+mn-ea"/>
              <a:cs typeface="+mn-cs"/>
            </a:rPr>
            <a:t>Check your bottom line - </a:t>
          </a:r>
          <a:r>
            <a:rPr kumimoji="0" lang="en-CA" sz="1400" b="0" i="0" u="none" strike="noStrike" kern="0" cap="none" spc="0" normalizeH="0" baseline="0" noProof="0">
              <a:ln>
                <a:noFill/>
              </a:ln>
              <a:solidFill>
                <a:prstClr val="black"/>
              </a:solidFill>
              <a:effectLst/>
              <a:uLnTx/>
              <a:uFillTx/>
              <a:latin typeface="+mn-lt"/>
              <a:ea typeface="+mn-ea"/>
              <a:cs typeface="+mn-cs"/>
            </a:rPr>
            <a:t>Hopefully you’ve made it to a surplus and are set for the school year!! If not and are in deficit, you can;</a:t>
          </a:r>
        </a:p>
        <a:p>
          <a:pPr marL="0" marR="0" lvl="0" indent="0" defTabSz="914400" eaLnBrk="1" fontAlgn="auto" latinLnBrk="0" hangingPunct="1">
            <a:lnSpc>
              <a:spcPct val="100000"/>
            </a:lnSpc>
            <a:spcBef>
              <a:spcPts val="0"/>
            </a:spcBef>
            <a:spcAft>
              <a:spcPts val="0"/>
            </a:spcAft>
            <a:buClrTx/>
            <a:buSzTx/>
            <a:buFontTx/>
            <a:buNone/>
            <a:tabLst/>
            <a:defRPr/>
          </a:pPr>
          <a:r>
            <a:rPr kumimoji="0" lang="en-CA" sz="1400" b="0" i="0" u="none" strike="noStrike" kern="0" cap="none" spc="0" normalizeH="0" baseline="0" noProof="0">
              <a:ln>
                <a:noFill/>
              </a:ln>
              <a:solidFill>
                <a:prstClr val="black"/>
              </a:solidFill>
              <a:effectLst/>
              <a:uLnTx/>
              <a:uFillTx/>
              <a:latin typeface="+mn-lt"/>
              <a:ea typeface="+mn-ea"/>
              <a:cs typeface="+mn-cs"/>
            </a:rPr>
            <a:t> - add income , cut expenses, or a combination of both. </a:t>
          </a:r>
        </a:p>
        <a:p>
          <a:pPr marL="0" marR="0" lvl="0" indent="0" defTabSz="914400" eaLnBrk="1" fontAlgn="auto" latinLnBrk="0" hangingPunct="1">
            <a:lnSpc>
              <a:spcPct val="100000"/>
            </a:lnSpc>
            <a:spcBef>
              <a:spcPts val="0"/>
            </a:spcBef>
            <a:spcAft>
              <a:spcPts val="0"/>
            </a:spcAft>
            <a:buClrTx/>
            <a:buSzTx/>
            <a:buFontTx/>
            <a:buNone/>
            <a:tabLst/>
            <a:defRPr/>
          </a:pPr>
          <a:r>
            <a:rPr kumimoji="0" lang="en-CA" sz="1400" b="0" i="0" u="none" strike="noStrike" kern="0" cap="none" spc="0" normalizeH="0" baseline="0" noProof="0">
              <a:ln>
                <a:noFill/>
              </a:ln>
              <a:solidFill>
                <a:schemeClr val="tx1"/>
              </a:solidFill>
              <a:effectLst/>
              <a:uLnTx/>
              <a:uFillTx/>
              <a:latin typeface="+mn-lt"/>
              <a:ea typeface="+mn-ea"/>
              <a:cs typeface="+mn-cs"/>
            </a:rPr>
            <a:t> </a:t>
          </a:r>
        </a:p>
      </xdr:txBody>
    </xdr:sp>
    <xdr:clientData/>
  </xdr:twoCellAnchor>
  <xdr:twoCellAnchor>
    <xdr:from>
      <xdr:col>5</xdr:col>
      <xdr:colOff>1254124</xdr:colOff>
      <xdr:row>4</xdr:row>
      <xdr:rowOff>184150</xdr:rowOff>
    </xdr:from>
    <xdr:to>
      <xdr:col>12</xdr:col>
      <xdr:colOff>523875</xdr:colOff>
      <xdr:row>18</xdr:row>
      <xdr:rowOff>349250</xdr:rowOff>
    </xdr:to>
    <xdr:graphicFrame macro="">
      <xdr:nvGraphicFramePr>
        <xdr:cNvPr id="6" name="Chart 5" descr="Graph showing summary for expenses including the different categories&#10;">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650875</xdr:colOff>
      <xdr:row>4</xdr:row>
      <xdr:rowOff>190500</xdr:rowOff>
    </xdr:from>
    <xdr:to>
      <xdr:col>5</xdr:col>
      <xdr:colOff>1174749</xdr:colOff>
      <xdr:row>18</xdr:row>
      <xdr:rowOff>349250</xdr:rowOff>
    </xdr:to>
    <xdr:graphicFrame macro="">
      <xdr:nvGraphicFramePr>
        <xdr:cNvPr id="11" name="Chart 10" descr="Bar graph showing breakdown of total income from different categories.&#10;">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79376</xdr:colOff>
      <xdr:row>21</xdr:row>
      <xdr:rowOff>15876</xdr:rowOff>
    </xdr:from>
    <xdr:to>
      <xdr:col>3</xdr:col>
      <xdr:colOff>365125</xdr:colOff>
      <xdr:row>39</xdr:row>
      <xdr:rowOff>124918</xdr:rowOff>
    </xdr:to>
    <xdr:sp macro="" textlink="">
      <xdr:nvSpPr>
        <xdr:cNvPr id="12" name="Rounded Rectangle 11">
          <a:extLst>
            <a:ext uri="{FF2B5EF4-FFF2-40B4-BE49-F238E27FC236}">
              <a16:creationId xmlns:a16="http://schemas.microsoft.com/office/drawing/2014/main" id="{00000000-0008-0000-0200-00000C000000}"/>
            </a:ext>
          </a:extLst>
        </xdr:cNvPr>
        <xdr:cNvSpPr/>
      </xdr:nvSpPr>
      <xdr:spPr>
        <a:xfrm>
          <a:off x="79376" y="6220138"/>
          <a:ext cx="5886241" cy="3856583"/>
        </a:xfrm>
        <a:prstGeom prst="roundRect">
          <a:avLst/>
        </a:prstGeom>
        <a:solidFill>
          <a:srgbClr val="8BD3E6"/>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0" lang="en-CA" sz="2000" b="1" i="0" u="none" strike="noStrike" kern="0" cap="none" spc="0" normalizeH="0" baseline="0">
              <a:ln>
                <a:noFill/>
              </a:ln>
              <a:solidFill>
                <a:schemeClr val="tx1"/>
              </a:solidFill>
              <a:effectLst/>
              <a:uLnTx/>
              <a:uFillTx/>
              <a:latin typeface="+mn-lt"/>
              <a:ea typeface="+mn-ea"/>
              <a:cs typeface="+mn-cs"/>
            </a:rPr>
            <a:t>HINTS</a:t>
          </a:r>
        </a:p>
        <a:p>
          <a:pPr algn="l"/>
          <a:r>
            <a:rPr kumimoji="0" lang="en-CA" sz="2000" b="1" i="0" u="none" strike="noStrike" kern="0" cap="none" spc="0" normalizeH="0" baseline="0">
              <a:ln>
                <a:noFill/>
              </a:ln>
              <a:solidFill>
                <a:schemeClr val="tx1"/>
              </a:solidFill>
              <a:effectLst/>
              <a:uLnTx/>
              <a:uFillTx/>
              <a:latin typeface="+mn-lt"/>
              <a:ea typeface="+mn-ea"/>
              <a:cs typeface="+mn-cs"/>
            </a:rPr>
            <a:t>I</a:t>
          </a:r>
          <a:r>
            <a:rPr kumimoji="0" lang="en-CA" sz="1800" b="1" i="0" u="none" strike="noStrike" kern="0" cap="none" spc="0" normalizeH="0" baseline="0">
              <a:ln>
                <a:noFill/>
              </a:ln>
              <a:solidFill>
                <a:schemeClr val="tx1"/>
              </a:solidFill>
              <a:effectLst/>
              <a:uLnTx/>
              <a:uFillTx/>
              <a:latin typeface="+mn-lt"/>
              <a:ea typeface="+mn-ea"/>
              <a:cs typeface="+mn-cs"/>
            </a:rPr>
            <a:t>ncome</a:t>
          </a:r>
          <a:endParaRPr kumimoji="0" lang="en-CA" sz="1800" b="0" i="0" u="none" strike="noStrike" kern="0" cap="none" spc="0" normalizeH="0" baseline="0">
            <a:ln>
              <a:noFill/>
            </a:ln>
            <a:solidFill>
              <a:schemeClr val="tx1"/>
            </a:solidFill>
            <a:effectLst/>
            <a:uLnTx/>
            <a:uFillTx/>
            <a:latin typeface="+mn-lt"/>
            <a:ea typeface="+mn-ea"/>
            <a:cs typeface="+mn-cs"/>
          </a:endParaRPr>
        </a:p>
        <a:p>
          <a:r>
            <a:rPr kumimoji="0" lang="en-CA" sz="1600" b="0" i="0" u="none" strike="noStrike" kern="0" cap="none" spc="0" normalizeH="0" baseline="0">
              <a:ln>
                <a:noFill/>
              </a:ln>
              <a:solidFill>
                <a:schemeClr val="tx1"/>
              </a:solidFill>
              <a:effectLst/>
              <a:uLnTx/>
              <a:uFillTx/>
              <a:latin typeface="+mn-lt"/>
              <a:ea typeface="+mn-ea"/>
              <a:cs typeface="+mn-cs"/>
            </a:rPr>
            <a:t> - Apply for scholarships and bursaries</a:t>
          </a:r>
        </a:p>
        <a:p>
          <a:r>
            <a:rPr kumimoji="0" lang="en-CA" sz="1600" b="0" i="0" u="none" strike="noStrike" kern="0" cap="none" spc="0" normalizeH="0" baseline="0">
              <a:ln>
                <a:noFill/>
              </a:ln>
              <a:solidFill>
                <a:schemeClr val="tx1"/>
              </a:solidFill>
              <a:effectLst/>
              <a:uLnTx/>
              <a:uFillTx/>
              <a:latin typeface="+mn-lt"/>
              <a:ea typeface="+mn-ea"/>
              <a:cs typeface="+mn-cs"/>
            </a:rPr>
            <a:t>- Have you filed your taxes? – you could receive benefits and refunds. </a:t>
          </a:r>
        </a:p>
        <a:p>
          <a:r>
            <a:rPr kumimoji="0" lang="en-CA" sz="1600" b="0" i="0" u="none" strike="noStrike" kern="0" cap="none" spc="0" normalizeH="0" baseline="0">
              <a:ln>
                <a:noFill/>
              </a:ln>
              <a:solidFill>
                <a:schemeClr val="tx1"/>
              </a:solidFill>
              <a:effectLst/>
              <a:uLnTx/>
              <a:uFillTx/>
              <a:latin typeface="+mn-lt"/>
              <a:ea typeface="+mn-ea"/>
              <a:cs typeface="+mn-cs"/>
            </a:rPr>
            <a:t>- Have you thought about part time work?</a:t>
          </a:r>
        </a:p>
        <a:p>
          <a:r>
            <a:rPr kumimoji="0" lang="en-CA" sz="1600" b="0" i="0" u="none" strike="noStrike" kern="0" cap="none" spc="0" normalizeH="0" baseline="0">
              <a:ln>
                <a:noFill/>
              </a:ln>
              <a:solidFill>
                <a:schemeClr val="tx1"/>
              </a:solidFill>
              <a:effectLst/>
              <a:uLnTx/>
              <a:uFillTx/>
              <a:latin typeface="+mn-lt"/>
              <a:ea typeface="+mn-ea"/>
              <a:cs typeface="+mn-cs"/>
            </a:rPr>
            <a:t>- Can you monetize a hobby or teach a skill?</a:t>
          </a:r>
        </a:p>
        <a:p>
          <a:endParaRPr kumimoji="0" lang="en-CA" sz="1600" b="0" i="0" u="none" strike="noStrike" kern="0" cap="none" spc="0" normalizeH="0" baseline="0">
            <a:ln>
              <a:noFill/>
            </a:ln>
            <a:solidFill>
              <a:schemeClr val="tx1"/>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CA" sz="1800" b="1" i="0" u="none" strike="noStrike" kern="0" cap="none" spc="0" normalizeH="0" baseline="0">
              <a:ln>
                <a:noFill/>
              </a:ln>
              <a:solidFill>
                <a:schemeClr val="tx1"/>
              </a:solidFill>
              <a:effectLst/>
              <a:uLnTx/>
              <a:uFillTx/>
              <a:latin typeface="+mn-lt"/>
              <a:ea typeface="+mn-ea"/>
              <a:cs typeface="+mn-cs"/>
            </a:rPr>
            <a:t>Expenses</a:t>
          </a:r>
          <a:r>
            <a:rPr kumimoji="0" lang="en-CA" sz="1600" b="0" i="0" u="none" strike="noStrike" kern="0" cap="none" spc="0" normalizeH="0" baseline="0">
              <a:ln>
                <a:noFill/>
              </a:ln>
              <a:solidFill>
                <a:schemeClr val="tx1"/>
              </a:solidFill>
              <a:effectLst/>
              <a:uLnTx/>
              <a:uFillTx/>
              <a:latin typeface="+mn-lt"/>
              <a:ea typeface="+mn-ea"/>
              <a:cs typeface="+mn-cs"/>
            </a:rPr>
            <a:t> </a:t>
          </a:r>
        </a:p>
        <a:p>
          <a:r>
            <a:rPr kumimoji="0" lang="en-CA" sz="1600" b="0" i="0" u="none" strike="noStrike" kern="0" cap="none" spc="0" normalizeH="0" baseline="0">
              <a:ln>
                <a:noFill/>
              </a:ln>
              <a:solidFill>
                <a:schemeClr val="tx1"/>
              </a:solidFill>
              <a:effectLst/>
              <a:uLnTx/>
              <a:uFillTx/>
              <a:latin typeface="+mn-lt"/>
              <a:ea typeface="+mn-ea"/>
              <a:cs typeface="+mn-cs"/>
            </a:rPr>
            <a:t>- Look at every expense - Examine every category. </a:t>
          </a:r>
        </a:p>
        <a:p>
          <a:r>
            <a:rPr kumimoji="0" lang="en-CA" sz="1600" b="0" i="0" u="none" strike="noStrike" kern="0" cap="none" spc="0" normalizeH="0" baseline="0">
              <a:ln>
                <a:noFill/>
              </a:ln>
              <a:solidFill>
                <a:schemeClr val="tx1"/>
              </a:solidFill>
              <a:effectLst/>
              <a:uLnTx/>
              <a:uFillTx/>
              <a:latin typeface="+mn-lt"/>
              <a:ea typeface="+mn-ea"/>
              <a:cs typeface="+mn-cs"/>
            </a:rPr>
            <a:t>- Revisiting contracts (like cell phones and internet providers). Getting a cheaper contract affects your budget over the long term. </a:t>
          </a:r>
          <a:endParaRPr kumimoji="0" lang="en-CA" sz="1600" b="0" i="0" u="none" strike="noStrike" kern="0" cap="none" spc="0" normalizeH="0" baseline="0" noProof="0">
            <a:ln>
              <a:noFill/>
            </a:ln>
            <a:solidFill>
              <a:schemeClr val="tx1"/>
            </a:solidFill>
            <a:effectLst/>
            <a:uLnTx/>
            <a:uFillTx/>
            <a:latin typeface="+mn-lt"/>
            <a:ea typeface="+mn-ea"/>
            <a:cs typeface="+mn-cs"/>
          </a:endParaRPr>
        </a:p>
        <a:p>
          <a:pPr algn="l"/>
          <a:endParaRPr lang="en-US" sz="1200">
            <a:solidFill>
              <a:schemeClr val="tx1"/>
            </a:solidFill>
          </a:endParaRPr>
        </a:p>
      </xdr:txBody>
    </xdr:sp>
    <xdr:clientData/>
  </xdr:twoCellAnchor>
  <xdr:twoCellAnchor>
    <xdr:from>
      <xdr:col>3</xdr:col>
      <xdr:colOff>2331803</xdr:colOff>
      <xdr:row>40</xdr:row>
      <xdr:rowOff>126305</xdr:rowOff>
    </xdr:from>
    <xdr:to>
      <xdr:col>8</xdr:col>
      <xdr:colOff>579298</xdr:colOff>
      <xdr:row>45</xdr:row>
      <xdr:rowOff>62459</xdr:rowOff>
    </xdr:to>
    <xdr:grpSp>
      <xdr:nvGrpSpPr>
        <xdr:cNvPr id="2" name="Group 1" descr="Click here to proceed to Step 4 - Expense Mgt System">
          <a:hlinkClick xmlns:r="http://schemas.openxmlformats.org/officeDocument/2006/relationships" r:id="rId4" tooltip="Click here to proceed to Step 4 - Expense Mgt System"/>
          <a:extLst>
            <a:ext uri="{FF2B5EF4-FFF2-40B4-BE49-F238E27FC236}">
              <a16:creationId xmlns:a16="http://schemas.microsoft.com/office/drawing/2014/main" id="{00000000-0008-0000-0200-000002000000}"/>
            </a:ext>
          </a:extLst>
        </xdr:cNvPr>
        <xdr:cNvGrpSpPr/>
      </xdr:nvGrpSpPr>
      <xdr:grpSpPr>
        <a:xfrm>
          <a:off x="8251591" y="9984680"/>
          <a:ext cx="6369145" cy="928342"/>
          <a:chOff x="7784892" y="10140568"/>
          <a:chExt cx="6434111" cy="914400"/>
        </a:xfrm>
        <a:solidFill>
          <a:srgbClr val="5E6A71"/>
        </a:solidFill>
      </xdr:grpSpPr>
      <xdr:sp macro="" textlink="">
        <xdr:nvSpPr>
          <xdr:cNvPr id="16" name="Freeform 15">
            <a:extLst>
              <a:ext uri="{FF2B5EF4-FFF2-40B4-BE49-F238E27FC236}">
                <a16:creationId xmlns:a16="http://schemas.microsoft.com/office/drawing/2014/main" id="{00000000-0008-0000-0200-000010000000}"/>
              </a:ext>
            </a:extLst>
          </xdr:cNvPr>
          <xdr:cNvSpPr/>
        </xdr:nvSpPr>
        <xdr:spPr>
          <a:xfrm>
            <a:off x="7784892" y="10232008"/>
            <a:ext cx="6434111" cy="731520"/>
          </a:xfrm>
          <a:custGeom>
            <a:avLst/>
            <a:gdLst>
              <a:gd name="connsiteX0" fmla="*/ 259190 w 3874205"/>
              <a:gd name="connsiteY0" fmla="*/ 0 h 593398"/>
              <a:gd name="connsiteX1" fmla="*/ 279901 w 3874205"/>
              <a:gd name="connsiteY1" fmla="*/ 2390 h 593398"/>
              <a:gd name="connsiteX2" fmla="*/ 279901 w 3874205"/>
              <a:gd name="connsiteY2" fmla="*/ 0 h 593398"/>
              <a:gd name="connsiteX3" fmla="*/ 3607805 w 3874205"/>
              <a:gd name="connsiteY3" fmla="*/ 0 h 593398"/>
              <a:gd name="connsiteX4" fmla="*/ 3607805 w 3874205"/>
              <a:gd name="connsiteY4" fmla="*/ 832 h 593398"/>
              <a:gd name="connsiteX5" fmla="*/ 3615015 w 3874205"/>
              <a:gd name="connsiteY5" fmla="*/ 0 h 593398"/>
              <a:gd name="connsiteX6" fmla="*/ 3874205 w 3874205"/>
              <a:gd name="connsiteY6" fmla="*/ 296699 h 593398"/>
              <a:gd name="connsiteX7" fmla="*/ 3615015 w 3874205"/>
              <a:gd name="connsiteY7" fmla="*/ 593398 h 593398"/>
              <a:gd name="connsiteX8" fmla="*/ 3607805 w 3874205"/>
              <a:gd name="connsiteY8" fmla="*/ 592566 h 593398"/>
              <a:gd name="connsiteX9" fmla="*/ 3607805 w 3874205"/>
              <a:gd name="connsiteY9" fmla="*/ 593397 h 593398"/>
              <a:gd name="connsiteX10" fmla="*/ 279901 w 3874205"/>
              <a:gd name="connsiteY10" fmla="*/ 593397 h 593398"/>
              <a:gd name="connsiteX11" fmla="*/ 279901 w 3874205"/>
              <a:gd name="connsiteY11" fmla="*/ 591008 h 593398"/>
              <a:gd name="connsiteX12" fmla="*/ 259190 w 3874205"/>
              <a:gd name="connsiteY12" fmla="*/ 593398 h 593398"/>
              <a:gd name="connsiteX13" fmla="*/ 0 w 3874205"/>
              <a:gd name="connsiteY13" fmla="*/ 296699 h 593398"/>
              <a:gd name="connsiteX14" fmla="*/ 259190 w 3874205"/>
              <a:gd name="connsiteY14" fmla="*/ 0 h 5933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3874205" h="593398">
                <a:moveTo>
                  <a:pt x="259190" y="0"/>
                </a:moveTo>
                <a:lnTo>
                  <a:pt x="279901" y="2390"/>
                </a:lnTo>
                <a:lnTo>
                  <a:pt x="279901" y="0"/>
                </a:lnTo>
                <a:lnTo>
                  <a:pt x="3607805" y="0"/>
                </a:lnTo>
                <a:lnTo>
                  <a:pt x="3607805" y="832"/>
                </a:lnTo>
                <a:lnTo>
                  <a:pt x="3615015" y="0"/>
                </a:lnTo>
                <a:cubicBezTo>
                  <a:pt x="3758162" y="0"/>
                  <a:pt x="3874205" y="132837"/>
                  <a:pt x="3874205" y="296699"/>
                </a:cubicBezTo>
                <a:cubicBezTo>
                  <a:pt x="3874205" y="460561"/>
                  <a:pt x="3758162" y="593398"/>
                  <a:pt x="3615015" y="593398"/>
                </a:cubicBezTo>
                <a:lnTo>
                  <a:pt x="3607805" y="592566"/>
                </a:lnTo>
                <a:lnTo>
                  <a:pt x="3607805" y="593397"/>
                </a:lnTo>
                <a:lnTo>
                  <a:pt x="279901" y="593397"/>
                </a:lnTo>
                <a:lnTo>
                  <a:pt x="279901" y="591008"/>
                </a:lnTo>
                <a:lnTo>
                  <a:pt x="259190" y="593398"/>
                </a:lnTo>
                <a:cubicBezTo>
                  <a:pt x="116043" y="593398"/>
                  <a:pt x="0" y="460561"/>
                  <a:pt x="0" y="296699"/>
                </a:cubicBezTo>
                <a:cubicBezTo>
                  <a:pt x="0" y="132837"/>
                  <a:pt x="116043" y="0"/>
                  <a:pt x="259190" y="0"/>
                </a:cubicBezTo>
                <a:close/>
              </a:path>
            </a:pathLst>
          </a:custGeom>
          <a:grpFill/>
          <a:ln>
            <a:noFill/>
          </a:ln>
          <a:effectLst>
            <a:outerShdw blurRad="190500" dist="228600" dir="2700000" algn="ctr">
              <a:srgbClr val="000000">
                <a:alpha val="30000"/>
              </a:srgb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CA" sz="1800" b="1" i="0" u="none" strike="noStrike" kern="0" cap="none" spc="0" normalizeH="0" baseline="0" noProof="0">
                <a:ln>
                  <a:noFill/>
                </a:ln>
                <a:solidFill>
                  <a:schemeClr val="bg1"/>
                </a:solidFill>
                <a:effectLst/>
                <a:uLnTx/>
                <a:uFillTx/>
                <a:latin typeface="+mn-lt"/>
                <a:ea typeface="+mn-ea"/>
                <a:cs typeface="+mn-cs"/>
              </a:rPr>
              <a:t>STEP 4 - EXPENSE MGT SYSTEM</a:t>
            </a:r>
          </a:p>
        </xdr:txBody>
      </xdr:sp>
      <xdr:pic>
        <xdr:nvPicPr>
          <xdr:cNvPr id="19" name="Graphic 9" descr="Arrow Right outline">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3093908" y="10140568"/>
            <a:ext cx="914400" cy="914400"/>
          </a:xfrm>
          <a:prstGeom prst="rect">
            <a:avLst/>
          </a:prstGeom>
        </xdr:spPr>
      </xdr:pic>
    </xdr:grpSp>
    <xdr:clientData/>
  </xdr:twoCellAnchor>
</xdr:wsDr>
</file>

<file path=xl/drawings/drawing4.xml><?xml version="1.0" encoding="utf-8"?>
<c:userShapes xmlns:c="http://schemas.openxmlformats.org/drawingml/2006/chart">
  <cdr:relSizeAnchor xmlns:cdr="http://schemas.openxmlformats.org/drawingml/2006/chartDrawing">
    <cdr:from>
      <cdr:x>0.65987</cdr:x>
      <cdr:y>0.02527</cdr:y>
    </cdr:from>
    <cdr:to>
      <cdr:x>0.96684</cdr:x>
      <cdr:y>0.18389</cdr:y>
    </cdr:to>
    <cdr:sp macro="" textlink="'Step 3 - Final Budgeting Plan'!$C$17">
      <cdr:nvSpPr>
        <cdr:cNvPr id="2" name="TextBox 1">
          <a:extLst xmlns:a="http://schemas.openxmlformats.org/drawingml/2006/main">
            <a:ext uri="{FF2B5EF4-FFF2-40B4-BE49-F238E27FC236}">
              <a16:creationId xmlns:a16="http://schemas.microsoft.com/office/drawing/2014/main" id="{F0997CD2-CF71-A84C-9C0F-9A40E534142A}"/>
            </a:ext>
          </a:extLst>
        </cdr:cNvPr>
        <cdr:cNvSpPr txBox="1"/>
      </cdr:nvSpPr>
      <cdr:spPr>
        <a:xfrm xmlns:a="http://schemas.openxmlformats.org/drawingml/2006/main">
          <a:off x="4106356" y="95250"/>
          <a:ext cx="1910269" cy="597789"/>
        </a:xfrm>
        <a:prstGeom xmlns:a="http://schemas.openxmlformats.org/drawingml/2006/main" prst="rect">
          <a:avLst/>
        </a:prstGeom>
        <a:solidFill xmlns:a="http://schemas.openxmlformats.org/drawingml/2006/main">
          <a:srgbClr val="5E6A71"/>
        </a:solidFill>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5270BA0E-872F-264F-9808-B971813DBFFB}" type="TxLink">
            <a:rPr lang="en-US" sz="2000" b="1" i="0" u="none" strike="noStrike">
              <a:solidFill>
                <a:schemeClr val="bg1"/>
              </a:solidFill>
              <a:latin typeface="Calibri"/>
              <a:cs typeface="Calibri"/>
            </a:rPr>
            <a:pPr algn="ctr"/>
            <a:t> $-   </a:t>
          </a:fld>
          <a:endParaRPr lang="en-US" sz="2000" b="1" u="none">
            <a:solidFill>
              <a:schemeClr val="bg1"/>
            </a:solidFill>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0.68386</cdr:x>
      <cdr:y>0.03553</cdr:y>
    </cdr:from>
    <cdr:to>
      <cdr:x>0.97807</cdr:x>
      <cdr:y>0.19243</cdr:y>
    </cdr:to>
    <cdr:sp macro="" textlink="'Step 1 - Income'!$C$29">
      <cdr:nvSpPr>
        <cdr:cNvPr id="2" name="TextBox 1">
          <a:extLst xmlns:a="http://schemas.openxmlformats.org/drawingml/2006/main">
            <a:ext uri="{FF2B5EF4-FFF2-40B4-BE49-F238E27FC236}">
              <a16:creationId xmlns:a16="http://schemas.microsoft.com/office/drawing/2014/main" id="{56FCD983-F1E7-AA4B-B534-B58E699AA3C5}"/>
            </a:ext>
          </a:extLst>
        </cdr:cNvPr>
        <cdr:cNvSpPr txBox="1"/>
      </cdr:nvSpPr>
      <cdr:spPr>
        <a:xfrm xmlns:a="http://schemas.openxmlformats.org/drawingml/2006/main">
          <a:off x="4400388" y="108656"/>
          <a:ext cx="1893168" cy="479777"/>
        </a:xfrm>
        <a:prstGeom xmlns:a="http://schemas.openxmlformats.org/drawingml/2006/main" prst="rect">
          <a:avLst/>
        </a:prstGeom>
        <a:solidFill xmlns:a="http://schemas.openxmlformats.org/drawingml/2006/main">
          <a:srgbClr val="5E6A71"/>
        </a:solidFill>
      </cdr:spPr>
      <cdr:txBody>
        <a:bodyPr xmlns:a="http://schemas.openxmlformats.org/drawingml/2006/main" vertOverflow="clip" wrap="square" rtlCol="0" anchor="ctr"/>
        <a:lstStyle xmlns:a="http://schemas.openxmlformats.org/drawingml/2006/main"/>
        <a:p xmlns:a="http://schemas.openxmlformats.org/drawingml/2006/main">
          <a:pPr algn="ctr"/>
          <a:fld id="{F181DA1B-E4E4-0541-9E95-3BCBE505E846}" type="TxLink">
            <a:rPr lang="en-US" sz="2000" b="1" i="0" u="none" strike="noStrike">
              <a:solidFill>
                <a:schemeClr val="bg1"/>
              </a:solidFill>
              <a:latin typeface="Calibri"/>
              <a:cs typeface="Calibri"/>
            </a:rPr>
            <a:pPr algn="ctr"/>
            <a:t> $-   </a:t>
          </a:fld>
          <a:endParaRPr lang="en-US" sz="1600" u="none">
            <a:solidFill>
              <a:schemeClr val="bg1"/>
            </a:solidFill>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8</xdr:col>
      <xdr:colOff>187677</xdr:colOff>
      <xdr:row>0</xdr:row>
      <xdr:rowOff>299155</xdr:rowOff>
    </xdr:from>
    <xdr:to>
      <xdr:col>14</xdr:col>
      <xdr:colOff>428977</xdr:colOff>
      <xdr:row>2</xdr:row>
      <xdr:rowOff>211666</xdr:rowOff>
    </xdr:to>
    <xdr:sp macro="" textlink="">
      <xdr:nvSpPr>
        <xdr:cNvPr id="3" name="Rounded Rectangle 2">
          <a:extLst>
            <a:ext uri="{FF2B5EF4-FFF2-40B4-BE49-F238E27FC236}">
              <a16:creationId xmlns:a16="http://schemas.microsoft.com/office/drawing/2014/main" id="{00000000-0008-0000-0300-000003000000}"/>
            </a:ext>
          </a:extLst>
        </xdr:cNvPr>
        <xdr:cNvSpPr/>
      </xdr:nvSpPr>
      <xdr:spPr>
        <a:xfrm>
          <a:off x="9486899" y="299155"/>
          <a:ext cx="4305300" cy="688622"/>
        </a:xfrm>
        <a:prstGeom prst="roundRect">
          <a:avLst/>
        </a:prstGeom>
        <a:solidFill>
          <a:srgbClr val="D2D755">
            <a:alpha val="50000"/>
          </a:srgb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CA" sz="1600" b="1" i="0" u="sng" strike="noStrike" kern="0" cap="none" spc="0" normalizeH="0" baseline="0" noProof="0">
              <a:ln>
                <a:noFill/>
              </a:ln>
              <a:solidFill>
                <a:prstClr val="black"/>
              </a:solidFill>
              <a:effectLst/>
              <a:uLnTx/>
              <a:uFillTx/>
              <a:latin typeface="+mn-lt"/>
              <a:ea typeface="+mn-ea"/>
              <a:cs typeface="+mn-cs"/>
            </a:rPr>
            <a:t>Step 4: This is how you make it work</a:t>
          </a:r>
        </a:p>
        <a:p>
          <a:pPr marL="0" marR="0" lvl="0" indent="0" defTabSz="914400" eaLnBrk="1" fontAlgn="auto" latinLnBrk="0" hangingPunct="1">
            <a:lnSpc>
              <a:spcPct val="100000"/>
            </a:lnSpc>
            <a:spcBef>
              <a:spcPts val="0"/>
            </a:spcBef>
            <a:spcAft>
              <a:spcPts val="0"/>
            </a:spcAft>
            <a:buClrTx/>
            <a:buSzTx/>
            <a:buFontTx/>
            <a:buNone/>
            <a:tabLst/>
            <a:defRPr/>
          </a:pPr>
          <a:r>
            <a:rPr kumimoji="0" lang="en-CA" sz="1400" b="0" i="0" u="none" strike="noStrike" kern="0" cap="none" spc="0" normalizeH="0" baseline="0" noProof="0">
              <a:ln>
                <a:noFill/>
              </a:ln>
              <a:solidFill>
                <a:prstClr val="black"/>
              </a:solidFill>
              <a:effectLst/>
              <a:uLnTx/>
              <a:uFillTx/>
              <a:latin typeface="+mn-lt"/>
              <a:ea typeface="+mn-ea"/>
              <a:cs typeface="+mn-cs"/>
            </a:rPr>
            <a:t>Here is a concrete way to follow your plan.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400" b="0" i="0" u="none" strike="noStrike" kern="0" cap="none" spc="0" normalizeH="0" baseline="0" noProof="0">
            <a:ln>
              <a:noFill/>
            </a:ln>
            <a:solidFill>
              <a:prstClr val="black"/>
            </a:solidFill>
            <a:effectLst/>
            <a:uLnTx/>
            <a:uFillTx/>
            <a:latin typeface="+mn-lt"/>
            <a:ea typeface="+mn-ea"/>
            <a:cs typeface="+mn-cs"/>
          </a:endParaRPr>
        </a:p>
        <a:p>
          <a:pPr algn="l"/>
          <a:endParaRPr lang="en-US" sz="1100"/>
        </a:p>
      </xdr:txBody>
    </xdr:sp>
    <xdr:clientData/>
  </xdr:twoCellAnchor>
  <xdr:twoCellAnchor>
    <xdr:from>
      <xdr:col>6</xdr:col>
      <xdr:colOff>0</xdr:colOff>
      <xdr:row>22</xdr:row>
      <xdr:rowOff>25400</xdr:rowOff>
    </xdr:from>
    <xdr:to>
      <xdr:col>7</xdr:col>
      <xdr:colOff>1092200</xdr:colOff>
      <xdr:row>38</xdr:row>
      <xdr:rowOff>38100</xdr:rowOff>
    </xdr:to>
    <xdr:sp macro="" textlink="">
      <xdr:nvSpPr>
        <xdr:cNvPr id="4" name="Rounded Rectangle 3">
          <a:extLst>
            <a:ext uri="{FF2B5EF4-FFF2-40B4-BE49-F238E27FC236}">
              <a16:creationId xmlns:a16="http://schemas.microsoft.com/office/drawing/2014/main" id="{00000000-0008-0000-0300-000004000000}"/>
            </a:ext>
          </a:extLst>
        </xdr:cNvPr>
        <xdr:cNvSpPr/>
      </xdr:nvSpPr>
      <xdr:spPr>
        <a:xfrm>
          <a:off x="6756400" y="5575300"/>
          <a:ext cx="2540000" cy="3708400"/>
        </a:xfrm>
        <a:prstGeom prst="roundRect">
          <a:avLst/>
        </a:prstGeom>
        <a:solidFill>
          <a:srgbClr val="D2D755">
            <a:alpha val="50000"/>
          </a:srgb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kumimoji="0" lang="en-CA" sz="1400" b="0" i="0" u="sng" strike="noStrike" kern="0" cap="none" spc="0" normalizeH="0" baseline="0" noProof="0">
              <a:ln>
                <a:noFill/>
              </a:ln>
              <a:solidFill>
                <a:prstClr val="black"/>
              </a:solidFill>
              <a:effectLst/>
              <a:uLnTx/>
              <a:uFillTx/>
              <a:latin typeface="+mn-lt"/>
              <a:ea typeface="+mn-ea"/>
              <a:cs typeface="+mn-cs"/>
            </a:rPr>
            <a:t>SPECIFIC SAVINGS</a:t>
          </a:r>
          <a:endParaRPr kumimoji="0" lang="en-CA"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400" b="0" i="0" u="none" strike="noStrike" kern="0" cap="none" spc="0" normalizeH="0" baseline="0" noProof="0">
            <a:ln>
              <a:noFill/>
            </a:ln>
            <a:solidFill>
              <a:prstClr val="black"/>
            </a:solidFill>
            <a:effectLst/>
            <a:uLnTx/>
            <a:uFillTx/>
            <a:latin typeface="+mn-lt"/>
            <a:ea typeface="+mn-ea"/>
            <a:cs typeface="+mn-cs"/>
          </a:endParaRPr>
        </a:p>
        <a:p>
          <a:r>
            <a:rPr kumimoji="0" lang="en-CA" sz="1200" b="0" i="0" u="none" strike="noStrike" kern="0" cap="none" spc="0" normalizeH="0" baseline="0">
              <a:ln>
                <a:noFill/>
              </a:ln>
              <a:solidFill>
                <a:prstClr val="black"/>
              </a:solidFill>
              <a:effectLst/>
              <a:uLnTx/>
              <a:uFillTx/>
              <a:latin typeface="+mn-lt"/>
              <a:ea typeface="+mn-ea"/>
              <a:cs typeface="+mn-cs"/>
            </a:rPr>
            <a:t>Putting aside money for these expenses that aren’t monthly but will occur throughout the budget’s time frame can be held in a High Interest Rate Savings account – while you save for these items you can generate some interest as well.  </a:t>
          </a:r>
        </a:p>
        <a:p>
          <a:endParaRPr kumimoji="0" lang="en-CA" sz="1200" b="0" i="0" u="none" strike="noStrike" kern="0" cap="none" spc="0" normalizeH="0" baseline="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1400" b="0" i="0" u="sng" strike="noStrike" kern="0" cap="none" spc="0" normalizeH="0" baseline="0" noProof="0">
              <a:ln>
                <a:noFill/>
              </a:ln>
              <a:solidFill>
                <a:prstClr val="black"/>
              </a:solidFill>
              <a:effectLst/>
              <a:uLnTx/>
              <a:uFillTx/>
              <a:latin typeface="+mn-lt"/>
              <a:ea typeface="+mn-ea"/>
              <a:cs typeface="+mn-cs"/>
            </a:rPr>
            <a:t>GOALS </a:t>
          </a:r>
          <a:endParaRPr kumimoji="0" lang="en-CA" sz="1400" b="0" i="0" u="none" strike="noStrike" kern="0" cap="none" spc="0" normalizeH="0" baseline="0" noProof="0">
            <a:ln>
              <a:noFill/>
            </a:ln>
            <a:solidFill>
              <a:prstClr val="black"/>
            </a:solidFill>
            <a:effectLst/>
            <a:uLnTx/>
            <a:uFillTx/>
            <a:latin typeface="+mn-lt"/>
            <a:ea typeface="+mn-ea"/>
            <a:cs typeface="+mn-cs"/>
          </a:endParaRPr>
        </a:p>
        <a:p>
          <a:endParaRPr kumimoji="0" lang="en-CA" sz="1200" b="0" i="0" u="none" strike="noStrike" kern="0" cap="none" spc="0" normalizeH="0" baseline="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1200" b="0" i="0" u="none" strike="noStrike" kern="0" cap="none" spc="0" normalizeH="0" baseline="0">
              <a:ln>
                <a:noFill/>
              </a:ln>
              <a:solidFill>
                <a:prstClr val="black"/>
              </a:solidFill>
              <a:effectLst/>
              <a:uLnTx/>
              <a:uFillTx/>
              <a:latin typeface="+mn-lt"/>
              <a:ea typeface="+mn-ea"/>
              <a:cs typeface="+mn-cs"/>
            </a:rPr>
            <a:t>You can place your goal savings here as well or open a different savings or investment account.  </a:t>
          </a:r>
        </a:p>
        <a:p>
          <a:endParaRPr kumimoji="0" lang="en-CA" sz="1200" b="0" i="0" u="none" strike="noStrike" kern="0" cap="none" spc="0" normalizeH="0" baseline="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400" b="0" i="0" u="none" strike="noStrike" kern="0" cap="none" spc="0" normalizeH="0" baseline="0" noProof="0">
            <a:ln>
              <a:noFill/>
            </a:ln>
            <a:solidFill>
              <a:prstClr val="black"/>
            </a:solidFill>
            <a:effectLst/>
            <a:uLnTx/>
            <a:uFillTx/>
            <a:latin typeface="+mn-lt"/>
            <a:ea typeface="+mn-ea"/>
            <a:cs typeface="+mn-cs"/>
          </a:endParaRPr>
        </a:p>
        <a:p>
          <a:pPr algn="l"/>
          <a:endParaRPr lang="en-US" sz="1100"/>
        </a:p>
      </xdr:txBody>
    </xdr:sp>
    <xdr:clientData/>
  </xdr:twoCellAnchor>
  <xdr:twoCellAnchor>
    <xdr:from>
      <xdr:col>3</xdr:col>
      <xdr:colOff>0</xdr:colOff>
      <xdr:row>20</xdr:row>
      <xdr:rowOff>38100</xdr:rowOff>
    </xdr:from>
    <xdr:to>
      <xdr:col>4</xdr:col>
      <xdr:colOff>990600</xdr:colOff>
      <xdr:row>43</xdr:row>
      <xdr:rowOff>0</xdr:rowOff>
    </xdr:to>
    <xdr:sp macro="" textlink="">
      <xdr:nvSpPr>
        <xdr:cNvPr id="5" name="Rounded Rectangle 4">
          <a:extLst>
            <a:ext uri="{FF2B5EF4-FFF2-40B4-BE49-F238E27FC236}">
              <a16:creationId xmlns:a16="http://schemas.microsoft.com/office/drawing/2014/main" id="{00000000-0008-0000-0300-000005000000}"/>
            </a:ext>
          </a:extLst>
        </xdr:cNvPr>
        <xdr:cNvSpPr/>
      </xdr:nvSpPr>
      <xdr:spPr>
        <a:xfrm>
          <a:off x="3527778" y="4906433"/>
          <a:ext cx="2853266" cy="5239456"/>
        </a:xfrm>
        <a:prstGeom prst="roundRect">
          <a:avLst/>
        </a:prstGeom>
        <a:solidFill>
          <a:srgbClr val="D2D755">
            <a:alpha val="50000"/>
          </a:srgb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CA" sz="1400" b="0" i="0" u="sng"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1400" b="0" i="0" u="sng" strike="noStrike" kern="0" cap="none" spc="0" normalizeH="0" baseline="0" noProof="0">
              <a:ln>
                <a:noFill/>
              </a:ln>
              <a:solidFill>
                <a:prstClr val="black"/>
              </a:solidFill>
              <a:effectLst/>
              <a:uLnTx/>
              <a:uFillTx/>
              <a:latin typeface="+mn-lt"/>
              <a:ea typeface="+mn-ea"/>
              <a:cs typeface="+mn-cs"/>
            </a:rPr>
            <a:t>VARIABLE EXPENSES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1200" b="0" i="0" u="none" strike="noStrike" kern="0" cap="none" spc="0" normalizeH="0" baseline="0">
              <a:ln>
                <a:noFill/>
              </a:ln>
              <a:solidFill>
                <a:srgbClr val="7A003C"/>
              </a:solidFill>
              <a:effectLst/>
              <a:uLnTx/>
              <a:uFillTx/>
              <a:latin typeface="+mn-lt"/>
              <a:ea typeface="+mn-ea"/>
              <a:cs typeface="+mn-cs"/>
            </a:rPr>
            <a:t>KNOW YOUR NUMBER</a:t>
          </a:r>
          <a:r>
            <a:rPr kumimoji="0" lang="en-CA" sz="1200" b="0" i="0" u="none" strike="noStrike" kern="0" cap="none" spc="0" normalizeH="0" baseline="0">
              <a:ln>
                <a:noFill/>
              </a:ln>
              <a:solidFill>
                <a:srgbClr val="FF0000"/>
              </a:solidFill>
              <a:effectLst/>
              <a:uLnTx/>
              <a:uFillTx/>
              <a:latin typeface="+mn-lt"/>
              <a:ea typeface="+mn-ea"/>
              <a:cs typeface="+mn-cs"/>
            </a:rPr>
            <a:t> </a:t>
          </a:r>
          <a:r>
            <a:rPr kumimoji="0" lang="en-CA" sz="1200" b="0" i="0" u="none" strike="noStrike" kern="0" cap="none" spc="0" normalizeH="0" baseline="0">
              <a:ln>
                <a:noFill/>
              </a:ln>
              <a:solidFill>
                <a:prstClr val="black"/>
              </a:solidFill>
              <a:effectLst/>
              <a:uLnTx/>
              <a:uFillTx/>
              <a:latin typeface="+mn-lt"/>
              <a:ea typeface="+mn-ea"/>
              <a:cs typeface="+mn-cs"/>
            </a:rPr>
            <a:t>and stick to it- controlling these expenses is the key to honoring your plan. </a:t>
          </a:r>
          <a:endParaRPr kumimoji="0" lang="en-CA" sz="1200" b="0" i="0" u="none" strike="noStrike" kern="0" cap="none" spc="0" normalizeH="0" baseline="0" noProof="0">
            <a:ln>
              <a:noFill/>
            </a:ln>
            <a:solidFill>
              <a:prstClr val="black"/>
            </a:solidFill>
            <a:effectLst/>
            <a:uLnTx/>
            <a:uFillTx/>
            <a:latin typeface="+mn-lt"/>
            <a:ea typeface="+mn-ea"/>
            <a:cs typeface="+mn-cs"/>
          </a:endParaRPr>
        </a:p>
        <a:p>
          <a:endParaRPr kumimoji="0" lang="en-CA" sz="1200" b="0" i="0" u="none" strike="noStrike" kern="0" cap="none" spc="0" normalizeH="0" baseline="0" noProof="0">
            <a:ln>
              <a:noFill/>
            </a:ln>
            <a:solidFill>
              <a:prstClr val="black"/>
            </a:solidFill>
            <a:effectLst/>
            <a:uLnTx/>
            <a:uFillTx/>
            <a:latin typeface="+mn-lt"/>
            <a:ea typeface="+mn-ea"/>
            <a:cs typeface="+mn-cs"/>
          </a:endParaRPr>
        </a:p>
        <a:p>
          <a:r>
            <a:rPr kumimoji="0" lang="en-CA" sz="1200" b="0" i="0" u="none" strike="noStrike" kern="0" cap="none" spc="0" normalizeH="0" baseline="0" noProof="0">
              <a:ln>
                <a:noFill/>
              </a:ln>
              <a:solidFill>
                <a:prstClr val="black"/>
              </a:solidFill>
              <a:effectLst/>
              <a:uLnTx/>
              <a:uFillTx/>
              <a:latin typeface="+mn-lt"/>
              <a:ea typeface="+mn-ea"/>
              <a:cs typeface="+mn-cs"/>
            </a:rPr>
            <a:t>These expenses are often the first to be cut.</a:t>
          </a:r>
        </a:p>
        <a:p>
          <a:r>
            <a:rPr kumimoji="0" lang="en-CA" sz="1200" b="0" i="0" u="none" strike="noStrike" kern="0" cap="none" spc="0" normalizeH="0" baseline="0" noProof="0">
              <a:ln>
                <a:noFill/>
              </a:ln>
              <a:solidFill>
                <a:prstClr val="black"/>
              </a:solidFill>
              <a:effectLst/>
              <a:uLnTx/>
              <a:uFillTx/>
              <a:latin typeface="+mn-lt"/>
              <a:ea typeface="+mn-ea"/>
              <a:cs typeface="+mn-cs"/>
            </a:rPr>
            <a:t>Cutting back here requires real commitment </a:t>
          </a:r>
          <a:r>
            <a:rPr kumimoji="0" lang="en-CA" sz="1200" b="0" i="0" u="none" strike="noStrike" kern="0" cap="none" spc="0" normalizeH="0" baseline="0">
              <a:ln>
                <a:noFill/>
              </a:ln>
              <a:solidFill>
                <a:prstClr val="black"/>
              </a:solidFill>
              <a:effectLst/>
              <a:uLnTx/>
              <a:uFillTx/>
              <a:latin typeface="+mn-lt"/>
              <a:ea typeface="+mn-ea"/>
              <a:cs typeface="+mn-cs"/>
            </a:rPr>
            <a:t>because, you have to stick to these amounts.  </a:t>
          </a:r>
        </a:p>
        <a:p>
          <a:endParaRPr kumimoji="0" lang="en-CA" sz="1200" b="0" i="0" u="none" strike="noStrike" kern="0" cap="none" spc="0" normalizeH="0" baseline="0">
            <a:ln>
              <a:noFill/>
            </a:ln>
            <a:solidFill>
              <a:prstClr val="black"/>
            </a:solidFill>
            <a:effectLst/>
            <a:uLnTx/>
            <a:uFillTx/>
            <a:latin typeface="+mn-lt"/>
            <a:ea typeface="+mn-ea"/>
            <a:cs typeface="+mn-cs"/>
          </a:endParaRPr>
        </a:p>
        <a:p>
          <a:r>
            <a:rPr kumimoji="0" lang="en-CA" sz="1200" b="0" i="0" u="none" strike="noStrike" kern="0" cap="none" spc="0" normalizeH="0" baseline="0">
              <a:ln>
                <a:noFill/>
              </a:ln>
              <a:solidFill>
                <a:prstClr val="black"/>
              </a:solidFill>
              <a:effectLst/>
              <a:uLnTx/>
              <a:uFillTx/>
              <a:latin typeface="+mn-lt"/>
              <a:ea typeface="+mn-ea"/>
              <a:cs typeface="+mn-cs"/>
            </a:rPr>
            <a:t>You can’t go to the money reserved for fixed costs or savings, as you have set these priorities.  </a:t>
          </a:r>
        </a:p>
        <a:p>
          <a:endParaRPr kumimoji="0" lang="en-CA" sz="1200" b="0" i="0" u="none" strike="noStrike" kern="0" cap="none" spc="0" normalizeH="0" baseline="0">
            <a:ln>
              <a:noFill/>
            </a:ln>
            <a:solidFill>
              <a:prstClr val="black"/>
            </a:solidFill>
            <a:effectLst/>
            <a:uLnTx/>
            <a:uFillTx/>
            <a:latin typeface="+mn-lt"/>
            <a:ea typeface="+mn-ea"/>
            <a:cs typeface="+mn-cs"/>
          </a:endParaRPr>
        </a:p>
        <a:p>
          <a:r>
            <a:rPr kumimoji="0" lang="en-CA" sz="1200" b="0" i="0" u="none" strike="noStrike" kern="0" cap="none" spc="0" normalizeH="0" baseline="0">
              <a:ln>
                <a:noFill/>
              </a:ln>
              <a:solidFill>
                <a:prstClr val="black"/>
              </a:solidFill>
              <a:effectLst/>
              <a:uLnTx/>
              <a:uFillTx/>
              <a:latin typeface="+mn-lt"/>
              <a:ea typeface="+mn-ea"/>
              <a:cs typeface="+mn-cs"/>
            </a:rPr>
            <a:t>These funds can be taken as Cash or you could open another account and use your debit card for these expenses only. </a:t>
          </a:r>
          <a:r>
            <a:rPr lang="en-CA" sz="1200">
              <a:solidFill>
                <a:schemeClr val="lt1"/>
              </a:solidFill>
              <a:effectLst/>
              <a:latin typeface="+mn-lt"/>
              <a:ea typeface="+mn-ea"/>
              <a:cs typeface="+mn-cs"/>
            </a:rPr>
            <a:t> </a:t>
          </a:r>
          <a:endParaRPr kumimoji="0" lang="en-CA"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1200" b="0" i="0" u="none" strike="noStrike" kern="0" cap="none" spc="0" normalizeH="0" baseline="0" noProof="0">
              <a:ln>
                <a:noFill/>
              </a:ln>
              <a:solidFill>
                <a:prstClr val="black"/>
              </a:solidFill>
              <a:effectLst/>
              <a:uLnTx/>
              <a:uFillTx/>
              <a:latin typeface="+mn-lt"/>
              <a:ea typeface="+mn-ea"/>
              <a:cs typeface="+mn-cs"/>
            </a:rPr>
            <a:t>Check out the "living on a budget" section for more resources at  money.mcmaster.ca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200" b="0" i="0" u="none" strike="noStrike" kern="0" cap="none" spc="0" normalizeH="0" baseline="0" noProof="0">
            <a:ln>
              <a:noFill/>
            </a:ln>
            <a:solidFill>
              <a:prstClr val="black"/>
            </a:solidFill>
            <a:effectLst/>
            <a:uLnTx/>
            <a:uFillTx/>
            <a:latin typeface="+mn-lt"/>
            <a:ea typeface="+mn-ea"/>
            <a:cs typeface="+mn-cs"/>
          </a:endParaRPr>
        </a:p>
        <a:p>
          <a:pPr algn="l"/>
          <a:endParaRPr lang="en-US" sz="1200"/>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200" b="0" i="0" u="none" strike="noStrike" kern="0" cap="none" spc="0" normalizeH="0" baseline="0" noProof="0">
            <a:ln>
              <a:noFill/>
            </a:ln>
            <a:solidFill>
              <a:prstClr val="black"/>
            </a:solidFill>
            <a:effectLst/>
            <a:uLnTx/>
            <a:uFillTx/>
            <a:latin typeface="+mn-lt"/>
            <a:ea typeface="+mn-ea"/>
            <a:cs typeface="+mn-cs"/>
          </a:endParaRPr>
        </a:p>
        <a:p>
          <a:pPr algn="l"/>
          <a:endParaRPr lang="en-US" sz="1100"/>
        </a:p>
      </xdr:txBody>
    </xdr:sp>
    <xdr:clientData/>
  </xdr:twoCellAnchor>
  <xdr:twoCellAnchor>
    <xdr:from>
      <xdr:col>0</xdr:col>
      <xdr:colOff>139700</xdr:colOff>
      <xdr:row>23</xdr:row>
      <xdr:rowOff>38100</xdr:rowOff>
    </xdr:from>
    <xdr:to>
      <xdr:col>2</xdr:col>
      <xdr:colOff>0</xdr:colOff>
      <xdr:row>35</xdr:row>
      <xdr:rowOff>98778</xdr:rowOff>
    </xdr:to>
    <xdr:sp macro="" textlink="">
      <xdr:nvSpPr>
        <xdr:cNvPr id="6" name="Rounded Rectangle 5">
          <a:extLst>
            <a:ext uri="{FF2B5EF4-FFF2-40B4-BE49-F238E27FC236}">
              <a16:creationId xmlns:a16="http://schemas.microsoft.com/office/drawing/2014/main" id="{00000000-0008-0000-0300-000006000000}"/>
            </a:ext>
          </a:extLst>
        </xdr:cNvPr>
        <xdr:cNvSpPr/>
      </xdr:nvSpPr>
      <xdr:spPr>
        <a:xfrm>
          <a:off x="139700" y="5767211"/>
          <a:ext cx="3021189" cy="2897011"/>
        </a:xfrm>
        <a:prstGeom prst="roundRect">
          <a:avLst/>
        </a:prstGeom>
        <a:solidFill>
          <a:srgbClr val="D2D755">
            <a:alpha val="50000"/>
          </a:srgb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CA"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1400" b="0" i="0" u="sng" strike="noStrike" kern="0" cap="none" spc="0" normalizeH="0" baseline="0" noProof="0">
              <a:ln>
                <a:noFill/>
              </a:ln>
              <a:solidFill>
                <a:prstClr val="black"/>
              </a:solidFill>
              <a:effectLst/>
              <a:uLnTx/>
              <a:uFillTx/>
              <a:latin typeface="+mn-lt"/>
              <a:ea typeface="+mn-ea"/>
              <a:cs typeface="+mn-cs"/>
            </a:rPr>
            <a:t>FIXED EXPENSES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1200" b="0" i="0" u="none" strike="noStrike" kern="0" cap="none" spc="0" normalizeH="0" baseline="0" noProof="0">
              <a:ln>
                <a:noFill/>
              </a:ln>
              <a:solidFill>
                <a:prstClr val="black"/>
              </a:solidFill>
              <a:effectLst/>
              <a:uLnTx/>
              <a:uFillTx/>
              <a:latin typeface="+mn-lt"/>
              <a:ea typeface="+mn-ea"/>
              <a:cs typeface="+mn-cs"/>
            </a:rPr>
            <a:t>They are the same every month.</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1200" b="0" i="0" u="none" strike="noStrike" kern="0" cap="none" spc="0" normalizeH="0" baseline="0" noProof="0">
              <a:ln>
                <a:noFill/>
              </a:ln>
              <a:solidFill>
                <a:prstClr val="black"/>
              </a:solidFill>
              <a:effectLst/>
              <a:uLnTx/>
              <a:uFillTx/>
              <a:latin typeface="+mn-lt"/>
              <a:ea typeface="+mn-ea"/>
              <a:cs typeface="+mn-cs"/>
            </a:rPr>
            <a:t>They account for the largest part of your budget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1200" b="0" i="0" u="none" strike="noStrike" kern="0" cap="none" spc="0" normalizeH="0" baseline="0" noProof="0">
              <a:ln>
                <a:noFill/>
              </a:ln>
              <a:solidFill>
                <a:prstClr val="black"/>
              </a:solidFill>
              <a:effectLst/>
              <a:uLnTx/>
              <a:uFillTx/>
              <a:latin typeface="+mn-lt"/>
              <a:ea typeface="+mn-ea"/>
              <a:cs typeface="+mn-cs"/>
            </a:rPr>
            <a:t>Reducing these expenses will have the biggest impact.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1200" b="0" i="0" u="none" strike="noStrike" kern="0" cap="none" spc="0" normalizeH="0" baseline="0" noProof="0">
              <a:ln>
                <a:noFill/>
              </a:ln>
              <a:solidFill>
                <a:prstClr val="black"/>
              </a:solidFill>
              <a:effectLst/>
              <a:uLnTx/>
              <a:uFillTx/>
              <a:latin typeface="+mn-lt"/>
              <a:ea typeface="+mn-ea"/>
              <a:cs typeface="+mn-cs"/>
            </a:rPr>
            <a:t>Keep money for these expenses in your chequing account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400" b="0" i="0" u="none" strike="noStrike" kern="0" cap="none" spc="0" normalizeH="0" baseline="0" noProof="0">
            <a:ln>
              <a:noFill/>
            </a:ln>
            <a:solidFill>
              <a:prstClr val="black"/>
            </a:solidFill>
            <a:effectLst/>
            <a:uLnTx/>
            <a:uFillTx/>
            <a:latin typeface="+mn-lt"/>
            <a:ea typeface="+mn-ea"/>
            <a:cs typeface="+mn-cs"/>
          </a:endParaRPr>
        </a:p>
        <a:p>
          <a:pPr algn="l"/>
          <a:endParaRPr lang="en-US" sz="1100"/>
        </a:p>
      </xdr:txBody>
    </xdr:sp>
    <xdr:clientData/>
  </xdr:twoCellAnchor>
  <xdr:twoCellAnchor>
    <xdr:from>
      <xdr:col>3</xdr:col>
      <xdr:colOff>1251459</xdr:colOff>
      <xdr:row>19</xdr:row>
      <xdr:rowOff>12702</xdr:rowOff>
    </xdr:from>
    <xdr:to>
      <xdr:col>4</xdr:col>
      <xdr:colOff>444499</xdr:colOff>
      <xdr:row>24</xdr:row>
      <xdr:rowOff>83432</xdr:rowOff>
    </xdr:to>
    <xdr:cxnSp macro="">
      <xdr:nvCxnSpPr>
        <xdr:cNvPr id="7" name="Straight Arrow Connector 6" descr="Arrow pointing to text box &quot;Variable expense&quot; with explanation for total value for variable costs and what this value means. ">
          <a:extLst>
            <a:ext uri="{FF2B5EF4-FFF2-40B4-BE49-F238E27FC236}">
              <a16:creationId xmlns:a16="http://schemas.microsoft.com/office/drawing/2014/main" id="{00000000-0008-0000-0300-000007000000}"/>
            </a:ext>
          </a:extLst>
        </xdr:cNvPr>
        <xdr:cNvCxnSpPr/>
      </xdr:nvCxnSpPr>
      <xdr:spPr>
        <a:xfrm rot="5400000" flipH="1" flipV="1">
          <a:off x="4770936" y="5021692"/>
          <a:ext cx="1099708" cy="1056325"/>
        </a:xfrm>
        <a:prstGeom prst="bentConnector3">
          <a:avLst>
            <a:gd name="adj1" fmla="val 13220"/>
          </a:avLst>
        </a:prstGeom>
        <a:ln w="38100">
          <a:solidFill>
            <a:srgbClr val="CC755D"/>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225778</xdr:colOff>
      <xdr:row>4</xdr:row>
      <xdr:rowOff>140405</xdr:rowOff>
    </xdr:from>
    <xdr:to>
      <xdr:col>14</xdr:col>
      <xdr:colOff>467078</xdr:colOff>
      <xdr:row>28</xdr:row>
      <xdr:rowOff>95250</xdr:rowOff>
    </xdr:to>
    <xdr:sp macro="" textlink="">
      <xdr:nvSpPr>
        <xdr:cNvPr id="8" name="Rounded Rectangle 7">
          <a:extLst>
            <a:ext uri="{FF2B5EF4-FFF2-40B4-BE49-F238E27FC236}">
              <a16:creationId xmlns:a16="http://schemas.microsoft.com/office/drawing/2014/main" id="{00000000-0008-0000-0300-000008000000}"/>
            </a:ext>
          </a:extLst>
        </xdr:cNvPr>
        <xdr:cNvSpPr/>
      </xdr:nvSpPr>
      <xdr:spPr>
        <a:xfrm>
          <a:off x="8988778" y="1783468"/>
          <a:ext cx="3813175" cy="5181688"/>
        </a:xfrm>
        <a:prstGeom prst="roundRect">
          <a:avLst/>
        </a:prstGeom>
        <a:solidFill>
          <a:srgbClr val="8BD3E6"/>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0" lang="en-CA" sz="1800" b="0" i="0" u="none" strike="noStrike" kern="0" cap="none" spc="0" normalizeH="0" baseline="0">
              <a:ln>
                <a:noFill/>
              </a:ln>
              <a:solidFill>
                <a:schemeClr val="tx1"/>
              </a:solidFill>
              <a:effectLst/>
              <a:uLnTx/>
              <a:uFillTx/>
              <a:latin typeface="+mn-lt"/>
              <a:ea typeface="+mn-ea"/>
              <a:cs typeface="+mn-cs"/>
            </a:rPr>
            <a:t>HINT</a:t>
          </a:r>
        </a:p>
        <a:p>
          <a:endParaRPr kumimoji="0" lang="en-CA" sz="1400" b="0" i="0" u="none" strike="noStrike" kern="0" cap="none" spc="0" normalizeH="0" baseline="0">
            <a:ln>
              <a:noFill/>
            </a:ln>
            <a:solidFill>
              <a:schemeClr val="tx1"/>
            </a:solidFill>
            <a:effectLst/>
            <a:uLnTx/>
            <a:uFillTx/>
            <a:latin typeface="+mn-lt"/>
            <a:ea typeface="+mn-ea"/>
            <a:cs typeface="+mn-cs"/>
          </a:endParaRPr>
        </a:p>
        <a:p>
          <a:r>
            <a:rPr kumimoji="0" lang="en-CA" sz="1400" b="0" i="0" u="none" strike="noStrike" kern="0" cap="none" spc="0" normalizeH="0" baseline="0">
              <a:ln>
                <a:noFill/>
              </a:ln>
              <a:solidFill>
                <a:schemeClr val="tx1"/>
              </a:solidFill>
              <a:effectLst/>
              <a:uLnTx/>
              <a:uFillTx/>
              <a:latin typeface="+mn-lt"/>
              <a:ea typeface="+mn-ea"/>
              <a:cs typeface="+mn-cs"/>
            </a:rPr>
            <a:t>All these areas can be changed to accommodate your needs. For example, grooming for some may be a variable expense (you cut your hair regularly, others may do it less often and need to save for it).  Place your expenses in the category that makes sense for your spending habits. </a:t>
          </a:r>
        </a:p>
        <a:p>
          <a:endParaRPr kumimoji="0" lang="en-CA" sz="1400" b="0" i="0" u="none" strike="noStrike" kern="0" cap="none" spc="0" normalizeH="0" baseline="0">
            <a:ln>
              <a:noFill/>
            </a:ln>
            <a:solidFill>
              <a:schemeClr val="tx1"/>
            </a:solidFill>
            <a:effectLst/>
            <a:uLnTx/>
            <a:uFillTx/>
            <a:latin typeface="+mn-lt"/>
            <a:ea typeface="+mn-ea"/>
            <a:cs typeface="+mn-cs"/>
          </a:endParaRPr>
        </a:p>
        <a:p>
          <a:r>
            <a:rPr kumimoji="0" lang="en-CA" sz="1400" b="1" i="0" u="none" strike="noStrike" kern="0" cap="none" spc="0" normalizeH="0" baseline="0">
              <a:ln>
                <a:noFill/>
              </a:ln>
              <a:solidFill>
                <a:schemeClr val="tx1"/>
              </a:solidFill>
              <a:effectLst/>
              <a:uLnTx/>
              <a:uFillTx/>
              <a:latin typeface="+mn-lt"/>
              <a:ea typeface="+mn-ea"/>
              <a:cs typeface="+mn-cs"/>
            </a:rPr>
            <a:t>Please note - </a:t>
          </a:r>
          <a:r>
            <a:rPr kumimoji="0" lang="en-CA" sz="1400" b="0" i="0" u="none" strike="noStrike" kern="0" cap="none" spc="0" normalizeH="0" baseline="0">
              <a:ln>
                <a:noFill/>
              </a:ln>
              <a:solidFill>
                <a:schemeClr val="tx1"/>
              </a:solidFill>
              <a:effectLst/>
              <a:uLnTx/>
              <a:uFillTx/>
              <a:latin typeface="+mn-lt"/>
              <a:ea typeface="+mn-ea"/>
              <a:cs typeface="+mn-cs"/>
            </a:rPr>
            <a:t>If you make changes to the amounts here,  make sure to reflect those changes in Step 2 - Expenses under "other"</a:t>
          </a:r>
        </a:p>
      </xdr:txBody>
    </xdr:sp>
    <xdr:clientData/>
  </xdr:twoCellAnchor>
  <xdr:twoCellAnchor>
    <xdr:from>
      <xdr:col>0</xdr:col>
      <xdr:colOff>211667</xdr:colOff>
      <xdr:row>36</xdr:row>
      <xdr:rowOff>28223</xdr:rowOff>
    </xdr:from>
    <xdr:to>
      <xdr:col>2</xdr:col>
      <xdr:colOff>71967</xdr:colOff>
      <xdr:row>47</xdr:row>
      <xdr:rowOff>56445</xdr:rowOff>
    </xdr:to>
    <xdr:sp macro="" textlink="">
      <xdr:nvSpPr>
        <xdr:cNvPr id="9" name="Rounded Rectangle 8">
          <a:extLst>
            <a:ext uri="{FF2B5EF4-FFF2-40B4-BE49-F238E27FC236}">
              <a16:creationId xmlns:a16="http://schemas.microsoft.com/office/drawing/2014/main" id="{00000000-0008-0000-0300-000009000000}"/>
            </a:ext>
          </a:extLst>
        </xdr:cNvPr>
        <xdr:cNvSpPr/>
      </xdr:nvSpPr>
      <xdr:spPr>
        <a:xfrm>
          <a:off x="211667" y="8791223"/>
          <a:ext cx="3021189" cy="2201333"/>
        </a:xfrm>
        <a:prstGeom prst="roundRect">
          <a:avLst/>
        </a:prstGeom>
        <a:solidFill>
          <a:srgbClr val="8BD3E6"/>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CA" sz="1800" b="0" i="0" u="none" strike="noStrike" kern="0" cap="none" spc="0" normalizeH="0" baseline="0" noProof="0">
              <a:ln>
                <a:noFill/>
              </a:ln>
              <a:solidFill>
                <a:schemeClr val="tx1"/>
              </a:solidFill>
              <a:effectLst/>
              <a:uLnTx/>
              <a:uFillTx/>
              <a:latin typeface="+mn-lt"/>
              <a:ea typeface="+mn-ea"/>
              <a:cs typeface="+mn-cs"/>
            </a:rPr>
            <a:t>HINT</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CA" sz="1400" b="0" i="0" u="none" strike="noStrike" kern="0" cap="none" spc="0" normalizeH="0" baseline="0" noProof="0">
            <a:ln>
              <a:noFill/>
            </a:ln>
            <a:solidFill>
              <a:schemeClr val="tx1"/>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CA" sz="1400" b="0" i="0" u="none" strike="noStrike" kern="0" cap="none" spc="0" normalizeH="0" baseline="0" noProof="0">
              <a:ln>
                <a:noFill/>
              </a:ln>
              <a:solidFill>
                <a:schemeClr val="tx1"/>
              </a:solidFill>
              <a:effectLst/>
              <a:uLnTx/>
              <a:uFillTx/>
              <a:latin typeface="+mn-lt"/>
              <a:ea typeface="+mn-ea"/>
              <a:cs typeface="+mn-cs"/>
            </a:rPr>
            <a:t>Manage these by setting up automatic payments or post-dated cheques.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CA" sz="1400" b="0" i="0" u="none" strike="noStrike" kern="0" cap="none" spc="0" normalizeH="0" baseline="0" noProof="0">
              <a:ln>
                <a:noFill/>
              </a:ln>
              <a:solidFill>
                <a:schemeClr val="tx1"/>
              </a:solidFill>
              <a:effectLst/>
              <a:uLnTx/>
              <a:uFillTx/>
              <a:latin typeface="+mn-lt"/>
              <a:ea typeface="+mn-ea"/>
              <a:cs typeface="+mn-cs"/>
            </a:rPr>
            <a:t>This will ensure that these costs are always paid on time. No one wants to pay late fees!</a:t>
          </a:r>
        </a:p>
        <a:p>
          <a:pPr marL="0" indent="0" algn="l"/>
          <a:endParaRPr kumimoji="0" lang="en-US" sz="1800" b="0" i="0" u="none" strike="noStrike" kern="0" cap="none" spc="0" normalizeH="0" baseline="0">
            <a:ln>
              <a:noFill/>
            </a:ln>
            <a:solidFill>
              <a:schemeClr val="tx1"/>
            </a:solidFill>
            <a:effectLst/>
            <a:uLnTx/>
            <a:uFillTx/>
            <a:latin typeface="+mn-lt"/>
            <a:ea typeface="+mn-ea"/>
            <a:cs typeface="+mn-cs"/>
          </a:endParaRPr>
        </a:p>
      </xdr:txBody>
    </xdr:sp>
    <xdr:clientData/>
  </xdr:twoCellAnchor>
  <xdr:twoCellAnchor>
    <xdr:from>
      <xdr:col>3</xdr:col>
      <xdr:colOff>56445</xdr:colOff>
      <xdr:row>43</xdr:row>
      <xdr:rowOff>141109</xdr:rowOff>
    </xdr:from>
    <xdr:to>
      <xdr:col>5</xdr:col>
      <xdr:colOff>45156</xdr:colOff>
      <xdr:row>53</xdr:row>
      <xdr:rowOff>84667</xdr:rowOff>
    </xdr:to>
    <xdr:sp macro="" textlink="">
      <xdr:nvSpPr>
        <xdr:cNvPr id="10" name="Rounded Rectangle 9">
          <a:extLst>
            <a:ext uri="{FF2B5EF4-FFF2-40B4-BE49-F238E27FC236}">
              <a16:creationId xmlns:a16="http://schemas.microsoft.com/office/drawing/2014/main" id="{00000000-0008-0000-0300-00000A000000}"/>
            </a:ext>
          </a:extLst>
        </xdr:cNvPr>
        <xdr:cNvSpPr/>
      </xdr:nvSpPr>
      <xdr:spPr>
        <a:xfrm>
          <a:off x="3584223" y="10286998"/>
          <a:ext cx="2853266" cy="1919113"/>
        </a:xfrm>
        <a:prstGeom prst="roundRect">
          <a:avLst/>
        </a:prstGeom>
        <a:solidFill>
          <a:srgbClr val="8BD3E6"/>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CA" sz="1800" b="0" i="0" u="none" strike="noStrike" kern="0" cap="none" spc="0" normalizeH="0" baseline="0" noProof="0">
              <a:ln>
                <a:noFill/>
              </a:ln>
              <a:solidFill>
                <a:schemeClr val="tx1"/>
              </a:solidFill>
              <a:effectLst/>
              <a:uLnTx/>
              <a:uFillTx/>
              <a:latin typeface="+mn-lt"/>
              <a:ea typeface="+mn-ea"/>
              <a:cs typeface="+mn-cs"/>
            </a:rPr>
            <a:t>HINT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400" b="0"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1400" b="0" i="0" u="none" strike="noStrike" kern="0" cap="none" spc="0" normalizeH="0" baseline="0" noProof="0">
              <a:ln>
                <a:noFill/>
              </a:ln>
              <a:solidFill>
                <a:schemeClr val="tx1"/>
              </a:solidFill>
              <a:effectLst/>
              <a:uLnTx/>
              <a:uFillTx/>
              <a:latin typeface="+mn-lt"/>
              <a:ea typeface="+mn-ea"/>
              <a:cs typeface="+mn-cs"/>
            </a:rPr>
            <a:t>Manage your variable costs by utilizing tracking apps or if you want to do it the old fashioned way, just keep allocated amounts in an envelope or jar.</a:t>
          </a:r>
        </a:p>
        <a:p>
          <a:pPr marL="0" indent="0" algn="l"/>
          <a:endParaRPr kumimoji="0" lang="en-US" sz="1800" b="0" i="0" u="none" strike="noStrike" kern="0" cap="none" spc="0" normalizeH="0" baseline="0">
            <a:ln>
              <a:noFill/>
            </a:ln>
            <a:solidFill>
              <a:schemeClr val="tx1"/>
            </a:solidFill>
            <a:effectLst/>
            <a:uLnTx/>
            <a:uFillTx/>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0"/>
  <sheetViews>
    <sheetView showGridLines="0" topLeftCell="A17" zoomScale="80" zoomScaleNormal="80" workbookViewId="0">
      <selection activeCell="C18" sqref="C18"/>
    </sheetView>
  </sheetViews>
  <sheetFormatPr defaultColWidth="8.81640625" defaultRowHeight="14.5"/>
  <cols>
    <col min="1" max="1" width="26" style="2" customWidth="1"/>
    <col min="2" max="2" width="19.36328125" customWidth="1"/>
    <col min="3" max="3" width="18.453125" style="2" customWidth="1"/>
    <col min="4" max="4" width="36.453125" customWidth="1"/>
    <col min="5" max="5" width="14" customWidth="1"/>
  </cols>
  <sheetData>
    <row r="1" spans="1:4" ht="15" thickBot="1"/>
    <row r="2" spans="1:4" ht="38" customHeight="1">
      <c r="A2" s="155" t="s">
        <v>70</v>
      </c>
      <c r="B2" s="156"/>
      <c r="C2" s="156"/>
      <c r="D2" s="157"/>
    </row>
    <row r="3" spans="1:4" ht="38" customHeight="1" thickBot="1">
      <c r="A3" s="94" t="s">
        <v>101</v>
      </c>
      <c r="B3" s="95"/>
      <c r="C3" s="96"/>
      <c r="D3" s="97"/>
    </row>
    <row r="4" spans="1:4" ht="31.5" thickBot="1">
      <c r="A4" s="39" t="s">
        <v>75</v>
      </c>
      <c r="B4" s="98">
        <v>1</v>
      </c>
      <c r="C4"/>
    </row>
    <row r="5" spans="1:4" ht="15" thickBot="1">
      <c r="A5"/>
      <c r="C5"/>
    </row>
    <row r="6" spans="1:4" ht="27" customHeight="1" thickBot="1">
      <c r="A6" s="74" t="s">
        <v>71</v>
      </c>
      <c r="B6" s="75"/>
      <c r="C6" s="75"/>
      <c r="D6" s="76"/>
    </row>
    <row r="7" spans="1:4" ht="39" customHeight="1">
      <c r="A7"/>
      <c r="B7" s="87" t="str">
        <f>CONCATENATE("TIME PERIOD (for"," ",$B$4," ","months)")</f>
        <v>TIME PERIOD (for 1 months)</v>
      </c>
      <c r="C7" s="88" t="s">
        <v>56</v>
      </c>
      <c r="D7" s="89"/>
    </row>
    <row r="8" spans="1:4">
      <c r="A8" s="17" t="s">
        <v>59</v>
      </c>
      <c r="B8" s="99">
        <v>0</v>
      </c>
      <c r="C8" s="70" t="s">
        <v>91</v>
      </c>
      <c r="D8" s="23"/>
    </row>
    <row r="9" spans="1:4" ht="15" thickBot="1">
      <c r="A9" s="17" t="s">
        <v>58</v>
      </c>
      <c r="B9" s="100">
        <v>0</v>
      </c>
      <c r="C9" s="38" t="s">
        <v>74</v>
      </c>
      <c r="D9" s="37"/>
    </row>
    <row r="10" spans="1:4" ht="27" customHeight="1" thickBot="1">
      <c r="A10" s="90" t="str">
        <f>IF(B10&gt;=0,"SURPLUS FROM OSAP","TUITION EXPENSE")</f>
        <v>SURPLUS FROM OSAP</v>
      </c>
      <c r="B10" s="91">
        <f>B9-B8</f>
        <v>0</v>
      </c>
      <c r="C10" s="92" t="str">
        <f>IF(B10&gt;=0,"Will be added to your total income","Will be subtracted from your total income")</f>
        <v>Will be added to your total income</v>
      </c>
      <c r="D10" s="93"/>
    </row>
    <row r="11" spans="1:4" ht="15" thickBot="1">
      <c r="A11"/>
      <c r="C11"/>
    </row>
    <row r="12" spans="1:4" ht="27" customHeight="1" thickBot="1">
      <c r="A12" s="74" t="s">
        <v>72</v>
      </c>
      <c r="B12" s="75"/>
      <c r="C12" s="75"/>
      <c r="D12" s="76"/>
    </row>
    <row r="13" spans="1:4" ht="39" customHeight="1">
      <c r="A13" s="17"/>
      <c r="B13" s="72" t="s">
        <v>1</v>
      </c>
      <c r="C13" s="77" t="str">
        <f>CONCATENATE("TIME PERIOD (for"," ",$B$4," ","months)")</f>
        <v>TIME PERIOD (for 1 months)</v>
      </c>
      <c r="D13" s="73" t="s">
        <v>56</v>
      </c>
    </row>
    <row r="14" spans="1:4">
      <c r="A14" s="17" t="s">
        <v>2</v>
      </c>
      <c r="B14" s="18">
        <f>IFERROR(C14/$B$4,"Enter a Number in C14")</f>
        <v>0</v>
      </c>
      <c r="C14" s="101">
        <v>0</v>
      </c>
      <c r="D14" s="71"/>
    </row>
    <row r="15" spans="1:4">
      <c r="A15" s="17" t="s">
        <v>3</v>
      </c>
      <c r="B15" s="101">
        <v>0</v>
      </c>
      <c r="C15" s="18">
        <f>IFERROR(B15*B4,"Enter a Number in B15")</f>
        <v>0</v>
      </c>
      <c r="D15" s="71" t="s">
        <v>93</v>
      </c>
    </row>
    <row r="16" spans="1:4">
      <c r="A16" s="17" t="s">
        <v>86</v>
      </c>
      <c r="B16" s="18">
        <f>IFERROR(C16/$B$4,"Enter a Number in C16")</f>
        <v>0</v>
      </c>
      <c r="C16" s="101">
        <v>0</v>
      </c>
      <c r="D16" s="71" t="s">
        <v>92</v>
      </c>
    </row>
    <row r="17" spans="1:4">
      <c r="A17" s="17" t="s">
        <v>5</v>
      </c>
      <c r="B17" s="18">
        <f>IFERROR(C17/$B$4,"Enter a Number in C17")</f>
        <v>0</v>
      </c>
      <c r="C17" s="101">
        <v>0</v>
      </c>
      <c r="D17" s="71"/>
    </row>
    <row r="18" spans="1:4">
      <c r="A18" s="17" t="s">
        <v>7</v>
      </c>
      <c r="B18" s="18">
        <f>IFERROR(C18/$B$4,"Enter a Number in C18")</f>
        <v>0</v>
      </c>
      <c r="C18" s="101">
        <v>0</v>
      </c>
      <c r="D18" s="71"/>
    </row>
    <row r="19" spans="1:4">
      <c r="A19" s="17" t="s">
        <v>8</v>
      </c>
      <c r="B19" s="18">
        <f>IFERROR(C19/$B$4,"Enter a Number in C19")</f>
        <v>0</v>
      </c>
      <c r="C19" s="101">
        <v>0</v>
      </c>
      <c r="D19" s="71"/>
    </row>
    <row r="20" spans="1:4">
      <c r="A20" s="17" t="s">
        <v>9</v>
      </c>
      <c r="B20" s="18">
        <f>IFERROR(C20/$B$4,"Enter a Number in C20")</f>
        <v>0</v>
      </c>
      <c r="C20" s="101">
        <v>0</v>
      </c>
      <c r="D20" s="71"/>
    </row>
    <row r="21" spans="1:4">
      <c r="A21" s="17" t="s">
        <v>11</v>
      </c>
      <c r="B21" s="18">
        <f>IFERROR(C21/$B$4,"Enter a Number in C21")</f>
        <v>0</v>
      </c>
      <c r="C21" s="101">
        <v>0</v>
      </c>
      <c r="D21" s="71" t="s">
        <v>94</v>
      </c>
    </row>
    <row r="22" spans="1:4" ht="15" thickBot="1">
      <c r="A22" s="19" t="s">
        <v>52</v>
      </c>
      <c r="B22" s="18">
        <f>IFERROR(C22/$B$4,"Enter a Number in C22")</f>
        <v>0</v>
      </c>
      <c r="C22" s="102">
        <v>0</v>
      </c>
      <c r="D22" s="71"/>
    </row>
    <row r="23" spans="1:4" ht="24" customHeight="1" thickBot="1">
      <c r="A23" s="81" t="s">
        <v>66</v>
      </c>
      <c r="B23" s="82">
        <f>SUM(B14:B22)</f>
        <v>0</v>
      </c>
      <c r="C23" s="82">
        <f>SUM(C14:C22)</f>
        <v>0</v>
      </c>
      <c r="D23" s="83"/>
    </row>
    <row r="24" spans="1:4" ht="16" thickBot="1">
      <c r="A24" s="27"/>
      <c r="B24" s="28"/>
      <c r="C24" s="28"/>
      <c r="D24" s="27"/>
    </row>
    <row r="25" spans="1:4" ht="23" customHeight="1" thickBot="1">
      <c r="A25" s="74" t="s">
        <v>73</v>
      </c>
      <c r="B25" s="75"/>
      <c r="C25" s="75"/>
      <c r="D25" s="76"/>
    </row>
    <row r="26" spans="1:4" ht="43" customHeight="1" thickBot="1">
      <c r="A26" s="17"/>
      <c r="B26" s="78" t="s">
        <v>1</v>
      </c>
      <c r="C26" s="79" t="str">
        <f>CONCATENATE("TIME PERIOD (for"," ",$B$4," ","months)")</f>
        <v>TIME PERIOD (for 1 months)</v>
      </c>
      <c r="D26" s="80" t="s">
        <v>56</v>
      </c>
    </row>
    <row r="27" spans="1:4" ht="24" customHeight="1" thickBot="1">
      <c r="A27" s="30" t="s">
        <v>66</v>
      </c>
      <c r="B27" s="31">
        <f>B23</f>
        <v>0</v>
      </c>
      <c r="C27" s="31">
        <f>C23</f>
        <v>0</v>
      </c>
      <c r="D27" s="32"/>
    </row>
    <row r="28" spans="1:4" ht="26" customHeight="1" thickBot="1">
      <c r="A28" s="33" t="str">
        <f>A10</f>
        <v>SURPLUS FROM OSAP</v>
      </c>
      <c r="B28" s="29">
        <f>IFERROR(C28/B4,"")</f>
        <v>0</v>
      </c>
      <c r="C28" s="29">
        <f>B10</f>
        <v>0</v>
      </c>
      <c r="D28" s="34"/>
    </row>
    <row r="29" spans="1:4" ht="53.5" thickTop="1" thickBot="1">
      <c r="A29" s="127" t="s">
        <v>95</v>
      </c>
      <c r="B29" s="84">
        <f>IFERROR(C29/B4,"")</f>
        <v>0</v>
      </c>
      <c r="C29" s="85">
        <f>C23+B10</f>
        <v>0</v>
      </c>
      <c r="D29" s="86"/>
    </row>
    <row r="30" spans="1:4" ht="15" thickTop="1"/>
  </sheetData>
  <sheetProtection sheet="1" insertColumns="0" insertRows="0" deleteColumns="0" deleteRows="0" selectLockedCells="1" pivotTables="0"/>
  <conditionalFormatting sqref="B10">
    <cfRule type="cellIs" dxfId="14" priority="3" operator="greaterThan">
      <formula>0</formula>
    </cfRule>
    <cfRule type="cellIs" dxfId="13" priority="5" operator="lessThan">
      <formula>0</formula>
    </cfRule>
  </conditionalFormatting>
  <conditionalFormatting sqref="B14 C15 B16:B22">
    <cfRule type="containsText" dxfId="12" priority="1" operator="containsText" text="number">
      <formula>NOT(ISERROR(SEARCH("number",B14)))</formula>
    </cfRule>
  </conditionalFormatting>
  <conditionalFormatting sqref="B14">
    <cfRule type="cellIs" dxfId="11" priority="20" operator="equal">
      <formula>"Cell B4 missing no. of months"</formula>
    </cfRule>
  </conditionalFormatting>
  <conditionalFormatting sqref="B16:B22">
    <cfRule type="cellIs" dxfId="10" priority="17" operator="equal">
      <formula>"Cell B4 missing no. of months"</formula>
    </cfRule>
  </conditionalFormatting>
  <conditionalFormatting sqref="B28:C28">
    <cfRule type="cellIs" dxfId="9" priority="2" operator="greaterThan">
      <formula>0</formula>
    </cfRule>
    <cfRule type="cellIs" dxfId="8" priority="4" operator="lessThan">
      <formula>0</formula>
    </cfRule>
  </conditionalFormatting>
  <conditionalFormatting sqref="B29:C29">
    <cfRule type="cellIs" dxfId="7" priority="13" operator="lessThan">
      <formula>0</formula>
    </cfRule>
    <cfRule type="cellIs" dxfId="6" priority="14" operator="greaterThan">
      <formula>0</formula>
    </cfRule>
  </conditionalFormatting>
  <conditionalFormatting sqref="C10">
    <cfRule type="containsText" dxfId="5" priority="6" operator="containsText" text="added">
      <formula>NOT(ISERROR(SEARCH("added",C10)))</formula>
    </cfRule>
    <cfRule type="containsText" dxfId="4" priority="7" operator="containsText" text="subtracted">
      <formula>NOT(ISERROR(SEARCH("subtracted",C10)))</formula>
    </cfRule>
  </conditionalFormatting>
  <conditionalFormatting sqref="D10">
    <cfRule type="containsText" dxfId="3" priority="10" operator="containsText" text="expense">
      <formula>NOT(ISERROR(SEARCH("expense",D10)))</formula>
    </cfRule>
  </conditionalFormatting>
  <dataValidations count="2">
    <dataValidation type="list" operator="greaterThan" allowBlank="1" showInputMessage="1" showErrorMessage="1" errorTitle="ERROR!!" error="Select from drop-down list _x000a__x000a_" sqref="B4" xr:uid="{00000000-0002-0000-0000-000000000000}">
      <formula1>"1,2,3,4,5,6,7,8,9,10,11,12"</formula1>
    </dataValidation>
    <dataValidation type="custom" errorStyle="warning" operator="greaterThanOrEqual" allowBlank="1" showInputMessage="1" showErrorMessage="1" errorTitle="Error" error="Only input a number in this cell" sqref="B8 B9 C14 B15 C16:C22" xr:uid="{00000000-0002-0000-0000-000001000000}">
      <formula1>ISNUMBER(B8)</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71"/>
  <sheetViews>
    <sheetView showGridLines="0" topLeftCell="A19" zoomScale="80" zoomScaleNormal="80" workbookViewId="0">
      <selection activeCell="D53" sqref="D53"/>
    </sheetView>
  </sheetViews>
  <sheetFormatPr defaultColWidth="9.1796875" defaultRowHeight="14.5"/>
  <cols>
    <col min="1" max="1" width="31.36328125" customWidth="1"/>
    <col min="2" max="2" width="28.453125" customWidth="1"/>
    <col min="3" max="3" width="29.1796875" customWidth="1"/>
    <col min="4" max="4" width="50.1796875" customWidth="1"/>
  </cols>
  <sheetData>
    <row r="1" spans="1:6" ht="15" thickBot="1"/>
    <row r="2" spans="1:6" ht="38" customHeight="1">
      <c r="A2" s="43" t="s">
        <v>76</v>
      </c>
      <c r="B2" s="44"/>
      <c r="C2" s="44"/>
      <c r="D2" s="45"/>
    </row>
    <row r="3" spans="1:6" ht="38" customHeight="1">
      <c r="A3" s="103" t="s">
        <v>101</v>
      </c>
      <c r="B3" s="104"/>
      <c r="C3" s="104"/>
      <c r="D3" s="105"/>
    </row>
    <row r="4" spans="1:6" s="8" customFormat="1" ht="27" customHeight="1">
      <c r="A4" s="114" t="s">
        <v>96</v>
      </c>
      <c r="B4" s="115"/>
      <c r="C4" s="116">
        <f>'Step 1 - Income'!$B$4</f>
        <v>1</v>
      </c>
      <c r="D4" s="117"/>
      <c r="E4" s="10"/>
      <c r="F4" s="10"/>
    </row>
    <row r="5" spans="1:6" ht="26" customHeight="1">
      <c r="A5" s="118" t="s">
        <v>64</v>
      </c>
      <c r="B5" s="119"/>
      <c r="C5" s="119"/>
      <c r="D5" s="120"/>
    </row>
    <row r="6" spans="1:6" ht="23" customHeight="1">
      <c r="A6" s="20"/>
      <c r="B6" s="121" t="s">
        <v>43</v>
      </c>
      <c r="C6" s="122" t="str">
        <f>CONCATENATE("TIME PERIOD (for"," ",'Step 1 - Income'!B4," ","months)")</f>
        <v>TIME PERIOD (for 1 months)</v>
      </c>
      <c r="D6" s="123" t="s">
        <v>51</v>
      </c>
    </row>
    <row r="7" spans="1:6" ht="15.5">
      <c r="A7" s="21" t="s">
        <v>4</v>
      </c>
      <c r="B7" s="15">
        <f>IFERROR(C7/$C$4,"Enter a Number in C7")</f>
        <v>0</v>
      </c>
      <c r="C7" s="106">
        <v>0</v>
      </c>
      <c r="D7" s="71"/>
    </row>
    <row r="8" spans="1:6" ht="15.5">
      <c r="A8" s="21" t="s">
        <v>60</v>
      </c>
      <c r="B8" s="15">
        <f>IFERROR(C8/$C$4,"Enter a Number in C8")</f>
        <v>0</v>
      </c>
      <c r="C8" s="106">
        <v>0</v>
      </c>
      <c r="D8" s="71"/>
    </row>
    <row r="9" spans="1:6" ht="15.5">
      <c r="A9" s="21" t="s">
        <v>61</v>
      </c>
      <c r="B9" s="15">
        <f>IFERROR(C9/$C$4,"Enter a Number in C9")</f>
        <v>0</v>
      </c>
      <c r="C9" s="106">
        <v>0</v>
      </c>
      <c r="D9" s="71"/>
    </row>
    <row r="10" spans="1:6" ht="15.5">
      <c r="A10" s="21" t="s">
        <v>62</v>
      </c>
      <c r="B10" s="15">
        <f>IFERROR(C10/$C$4,"Enter a Number in C10")</f>
        <v>0</v>
      </c>
      <c r="C10" s="106">
        <v>0</v>
      </c>
      <c r="D10" s="71"/>
    </row>
    <row r="11" spans="1:6" ht="15.5">
      <c r="A11" s="21" t="s">
        <v>65</v>
      </c>
      <c r="B11" s="15">
        <f>IFERROR(C11/$C$4,"Enter a Number in C11")</f>
        <v>0</v>
      </c>
      <c r="C11" s="106">
        <v>0</v>
      </c>
      <c r="D11" s="71" t="s">
        <v>102</v>
      </c>
    </row>
    <row r="12" spans="1:6" ht="15.5">
      <c r="A12" s="108" t="s">
        <v>17</v>
      </c>
      <c r="B12" s="109">
        <f>SUM(B7:B11)</f>
        <v>0</v>
      </c>
      <c r="C12" s="110">
        <f>SUM(C7:C11)</f>
        <v>0</v>
      </c>
      <c r="D12" s="145"/>
    </row>
    <row r="13" spans="1:6">
      <c r="A13" s="22"/>
      <c r="B13" s="16"/>
      <c r="C13" s="16"/>
      <c r="D13" s="23"/>
    </row>
    <row r="14" spans="1:6" s="1" customFormat="1" ht="27" customHeight="1">
      <c r="A14" s="118" t="s">
        <v>10</v>
      </c>
      <c r="B14" s="119"/>
      <c r="C14" s="119"/>
      <c r="D14" s="120"/>
    </row>
    <row r="15" spans="1:6" ht="24" customHeight="1">
      <c r="A15" s="20"/>
      <c r="B15" s="121" t="s">
        <v>43</v>
      </c>
      <c r="C15" s="122" t="str">
        <f>CONCATENATE("TIME PERIOD (for"," ",'Step 1 - Income'!B4," ","months)")</f>
        <v>TIME PERIOD (for 1 months)</v>
      </c>
      <c r="D15" s="123" t="s">
        <v>51</v>
      </c>
    </row>
    <row r="16" spans="1:6" ht="15.5">
      <c r="A16" s="21" t="s">
        <v>12</v>
      </c>
      <c r="B16" s="106">
        <v>0</v>
      </c>
      <c r="C16" s="15">
        <f>B16*'Step 1 - Income'!$B$4</f>
        <v>0</v>
      </c>
      <c r="D16" s="71"/>
    </row>
    <row r="17" spans="1:4" ht="15.5">
      <c r="A17" s="21" t="s">
        <v>13</v>
      </c>
      <c r="B17" s="106">
        <v>0</v>
      </c>
      <c r="C17" s="15">
        <f>B17*'Step 1 - Income'!$B$4</f>
        <v>0</v>
      </c>
      <c r="D17" s="71"/>
    </row>
    <row r="18" spans="1:4" ht="15.5">
      <c r="A18" s="21" t="s">
        <v>14</v>
      </c>
      <c r="B18" s="106">
        <v>0</v>
      </c>
      <c r="C18" s="15">
        <f>B18*'Step 1 - Income'!$B$4</f>
        <v>0</v>
      </c>
      <c r="D18" s="71"/>
    </row>
    <row r="19" spans="1:4" ht="15.5">
      <c r="A19" s="21" t="s">
        <v>15</v>
      </c>
      <c r="B19" s="106">
        <v>0</v>
      </c>
      <c r="C19" s="15">
        <f>B19*'Step 1 - Income'!$B$4</f>
        <v>0</v>
      </c>
      <c r="D19" s="71"/>
    </row>
    <row r="20" spans="1:4" ht="15.5">
      <c r="A20" s="21" t="s">
        <v>16</v>
      </c>
      <c r="B20" s="106">
        <v>0</v>
      </c>
      <c r="C20" s="15">
        <f>B20*'Step 1 - Income'!$B$4</f>
        <v>0</v>
      </c>
      <c r="D20" s="71"/>
    </row>
    <row r="21" spans="1:4" ht="15.5">
      <c r="A21" s="108" t="s">
        <v>17</v>
      </c>
      <c r="B21" s="109">
        <f>SUM(B16:B20)</f>
        <v>0</v>
      </c>
      <c r="C21" s="110">
        <f>SUM(C16:C20)</f>
        <v>0</v>
      </c>
      <c r="D21" s="145"/>
    </row>
    <row r="22" spans="1:4">
      <c r="A22" s="22"/>
      <c r="B22" s="16"/>
      <c r="C22" s="16"/>
      <c r="D22" s="23"/>
    </row>
    <row r="23" spans="1:4" ht="27" customHeight="1">
      <c r="A23" s="118" t="s">
        <v>18</v>
      </c>
      <c r="B23" s="119"/>
      <c r="C23" s="119"/>
      <c r="D23" s="120"/>
    </row>
    <row r="24" spans="1:4" ht="24" customHeight="1">
      <c r="A24" s="20"/>
      <c r="B24" s="121" t="s">
        <v>43</v>
      </c>
      <c r="C24" s="122" t="str">
        <f>CONCATENATE("TIME PERIOD (for"," ",'Step 1 - Income'!B4," ","months)")</f>
        <v>TIME PERIOD (for 1 months)</v>
      </c>
      <c r="D24" s="123" t="s">
        <v>51</v>
      </c>
    </row>
    <row r="25" spans="1:4" ht="15.5">
      <c r="A25" s="21" t="s">
        <v>19</v>
      </c>
      <c r="B25" s="106">
        <v>0</v>
      </c>
      <c r="C25" s="15">
        <f>B25*'Step 1 - Income'!$B$4</f>
        <v>0</v>
      </c>
      <c r="D25" s="71"/>
    </row>
    <row r="26" spans="1:4" ht="15.5">
      <c r="A26" s="21" t="s">
        <v>20</v>
      </c>
      <c r="B26" s="106">
        <v>0</v>
      </c>
      <c r="C26" s="15">
        <f>B26*'Step 1 - Income'!$B$4</f>
        <v>0</v>
      </c>
      <c r="D26" s="71"/>
    </row>
    <row r="27" spans="1:4" ht="15.5">
      <c r="A27" s="21" t="s">
        <v>97</v>
      </c>
      <c r="B27" s="106">
        <v>0</v>
      </c>
      <c r="C27" s="15">
        <f>B27*'Step 1 - Income'!$B$4</f>
        <v>0</v>
      </c>
      <c r="D27" s="71" t="s">
        <v>98</v>
      </c>
    </row>
    <row r="28" spans="1:4" ht="15.5">
      <c r="A28" s="108" t="s">
        <v>17</v>
      </c>
      <c r="B28" s="109">
        <f>SUM(B25:B27)</f>
        <v>0</v>
      </c>
      <c r="C28" s="110">
        <f>SUM(C25:C27)</f>
        <v>0</v>
      </c>
      <c r="D28" s="145"/>
    </row>
    <row r="29" spans="1:4">
      <c r="A29" s="22"/>
      <c r="D29" s="23"/>
    </row>
    <row r="30" spans="1:4" ht="27" customHeight="1">
      <c r="A30" s="118" t="s">
        <v>22</v>
      </c>
      <c r="B30" s="119"/>
      <c r="C30" s="119"/>
      <c r="D30" s="120"/>
    </row>
    <row r="31" spans="1:4" ht="22" customHeight="1">
      <c r="A31" s="20"/>
      <c r="B31" s="121" t="s">
        <v>43</v>
      </c>
      <c r="C31" s="122" t="str">
        <f>CONCATENATE("TIME PERIOD(for"," ",'Step 1 - Income'!B4," ","months)")</f>
        <v>TIME PERIOD(for 1 months)</v>
      </c>
      <c r="D31" s="123" t="s">
        <v>51</v>
      </c>
    </row>
    <row r="32" spans="1:4" ht="15.5">
      <c r="A32" s="21" t="s">
        <v>23</v>
      </c>
      <c r="B32" s="106">
        <v>0</v>
      </c>
      <c r="C32" s="15">
        <f>B32*'Step 1 - Income'!$B$4</f>
        <v>0</v>
      </c>
      <c r="D32" s="71"/>
    </row>
    <row r="33" spans="1:4" ht="15.5">
      <c r="A33" s="21" t="s">
        <v>24</v>
      </c>
      <c r="B33" s="106">
        <v>0</v>
      </c>
      <c r="C33" s="15">
        <f>B33*'Step 1 - Income'!$B$4</f>
        <v>0</v>
      </c>
      <c r="D33" s="71"/>
    </row>
    <row r="34" spans="1:4" ht="15.5">
      <c r="A34" s="21" t="s">
        <v>25</v>
      </c>
      <c r="B34" s="106">
        <v>0</v>
      </c>
      <c r="C34" s="15">
        <f>B34*'Step 1 - Income'!$B$4</f>
        <v>0</v>
      </c>
      <c r="D34" s="71"/>
    </row>
    <row r="35" spans="1:4" ht="15.5">
      <c r="A35" s="21" t="s">
        <v>26</v>
      </c>
      <c r="B35" s="106">
        <v>0</v>
      </c>
      <c r="C35" s="15">
        <f>B35*'Step 1 - Income'!$B$4</f>
        <v>0</v>
      </c>
      <c r="D35" s="71"/>
    </row>
    <row r="36" spans="1:4" ht="15.5">
      <c r="A36" s="21" t="s">
        <v>27</v>
      </c>
      <c r="B36" s="106">
        <v>0</v>
      </c>
      <c r="C36" s="15">
        <f>B36*'Step 1 - Income'!$B$4</f>
        <v>0</v>
      </c>
      <c r="D36" s="71"/>
    </row>
    <row r="37" spans="1:4" ht="15.5">
      <c r="A37" s="21" t="s">
        <v>48</v>
      </c>
      <c r="B37" s="106">
        <v>0</v>
      </c>
      <c r="C37" s="15">
        <f>B37*'Step 1 - Income'!$B$4</f>
        <v>0</v>
      </c>
      <c r="D37" s="71"/>
    </row>
    <row r="38" spans="1:4" ht="15.5">
      <c r="A38" s="21" t="s">
        <v>21</v>
      </c>
      <c r="B38" s="106">
        <v>0</v>
      </c>
      <c r="C38" s="15">
        <f>B38*'Step 1 - Income'!$B$4</f>
        <v>0</v>
      </c>
      <c r="D38" s="71"/>
    </row>
    <row r="39" spans="1:4" ht="15.5">
      <c r="A39" s="108" t="s">
        <v>17</v>
      </c>
      <c r="B39" s="109">
        <f>SUM(B32:B38)</f>
        <v>0</v>
      </c>
      <c r="C39" s="110">
        <f>SUM(C32:C38)</f>
        <v>0</v>
      </c>
      <c r="D39" s="145"/>
    </row>
    <row r="40" spans="1:4">
      <c r="A40" s="22"/>
      <c r="D40" s="23"/>
    </row>
    <row r="41" spans="1:4" ht="27" customHeight="1">
      <c r="A41" s="118" t="s">
        <v>63</v>
      </c>
      <c r="B41" s="119"/>
      <c r="C41" s="119"/>
      <c r="D41" s="120"/>
    </row>
    <row r="42" spans="1:4" ht="23" customHeight="1">
      <c r="A42" s="20"/>
      <c r="B42" s="121" t="s">
        <v>43</v>
      </c>
      <c r="C42" s="122" t="str">
        <f>CONCATENATE("TIME PERIOD (for"," ",'Step 1 - Income'!B4," ","months)")</f>
        <v>TIME PERIOD (for 1 months)</v>
      </c>
      <c r="D42" s="123" t="s">
        <v>51</v>
      </c>
    </row>
    <row r="43" spans="1:4" ht="15.5">
      <c r="A43" s="21" t="s">
        <v>28</v>
      </c>
      <c r="B43" s="106">
        <v>0</v>
      </c>
      <c r="C43" s="15">
        <f>B43*'Step 1 - Income'!$B$4</f>
        <v>0</v>
      </c>
      <c r="D43" s="71"/>
    </row>
    <row r="44" spans="1:4" ht="15.5">
      <c r="A44" s="21" t="s">
        <v>29</v>
      </c>
      <c r="B44" s="106">
        <v>0</v>
      </c>
      <c r="C44" s="15">
        <f>B44*'Step 1 - Income'!$B$4</f>
        <v>0</v>
      </c>
      <c r="D44" s="71"/>
    </row>
    <row r="45" spans="1:4" ht="15.5">
      <c r="A45" s="21" t="s">
        <v>30</v>
      </c>
      <c r="B45" s="106">
        <v>0</v>
      </c>
      <c r="C45" s="15">
        <f>B45*'Step 1 - Income'!$B$4</f>
        <v>0</v>
      </c>
      <c r="D45" s="71"/>
    </row>
    <row r="46" spans="1:4" ht="15.5">
      <c r="A46" s="21" t="s">
        <v>31</v>
      </c>
      <c r="B46" s="106">
        <v>0</v>
      </c>
      <c r="C46" s="15">
        <f>B46*'Step 1 - Income'!$B$4</f>
        <v>0</v>
      </c>
      <c r="D46" s="71"/>
    </row>
    <row r="47" spans="1:4" ht="15.5">
      <c r="A47" s="21" t="s">
        <v>32</v>
      </c>
      <c r="B47" s="106">
        <v>0</v>
      </c>
      <c r="C47" s="15">
        <f>B47*'Step 1 - Income'!$B$4</f>
        <v>0</v>
      </c>
      <c r="D47" s="71"/>
    </row>
    <row r="48" spans="1:4" ht="15.5">
      <c r="A48" s="21" t="s">
        <v>33</v>
      </c>
      <c r="B48" s="106">
        <v>0</v>
      </c>
      <c r="C48" s="15">
        <f>B48*'Step 1 - Income'!$B$4</f>
        <v>0</v>
      </c>
      <c r="D48" s="71"/>
    </row>
    <row r="49" spans="1:4" ht="15.5">
      <c r="A49" s="21" t="s">
        <v>34</v>
      </c>
      <c r="B49" s="106">
        <v>0</v>
      </c>
      <c r="C49" s="15">
        <f>B49*'Step 1 - Income'!$B$4</f>
        <v>0</v>
      </c>
      <c r="D49" s="71"/>
    </row>
    <row r="50" spans="1:4" ht="15.5">
      <c r="A50" s="21" t="s">
        <v>90</v>
      </c>
      <c r="B50" s="106">
        <v>0</v>
      </c>
      <c r="C50" s="15">
        <f>B50*'Step 1 - Income'!$B$4</f>
        <v>0</v>
      </c>
      <c r="D50" s="71"/>
    </row>
    <row r="51" spans="1:4" ht="15.5">
      <c r="A51" s="21" t="s">
        <v>99</v>
      </c>
      <c r="B51" s="106">
        <v>0</v>
      </c>
      <c r="C51" s="15">
        <f>B51*'Step 1 - Income'!$B$4</f>
        <v>0</v>
      </c>
      <c r="D51" s="71" t="s">
        <v>100</v>
      </c>
    </row>
    <row r="52" spans="1:4" ht="15.5">
      <c r="A52" s="21" t="s">
        <v>35</v>
      </c>
      <c r="B52" s="106">
        <v>0</v>
      </c>
      <c r="C52" s="15">
        <f>B52*'Step 1 - Income'!$B$4</f>
        <v>0</v>
      </c>
      <c r="D52" s="71" t="s">
        <v>107</v>
      </c>
    </row>
    <row r="53" spans="1:4" ht="15.5">
      <c r="A53" s="108" t="s">
        <v>17</v>
      </c>
      <c r="B53" s="109">
        <f>SUM(B43:B52)</f>
        <v>0</v>
      </c>
      <c r="C53" s="110">
        <f>SUM(C43:C52)</f>
        <v>0</v>
      </c>
      <c r="D53" s="145"/>
    </row>
    <row r="54" spans="1:4">
      <c r="A54" s="21"/>
      <c r="D54" s="23"/>
    </row>
    <row r="55" spans="1:4" ht="27" customHeight="1">
      <c r="A55" s="118" t="s">
        <v>36</v>
      </c>
      <c r="B55" s="119"/>
      <c r="C55" s="119"/>
      <c r="D55" s="120"/>
    </row>
    <row r="56" spans="1:4" ht="22" customHeight="1">
      <c r="A56" s="20"/>
      <c r="B56" s="121" t="s">
        <v>43</v>
      </c>
      <c r="C56" s="122" t="str">
        <f>CONCATENATE("TIME PERIOD (for"," ",'Step 1 - Income'!B4," ","months)")</f>
        <v>TIME PERIOD (for 1 months)</v>
      </c>
      <c r="D56" s="123" t="s">
        <v>51</v>
      </c>
    </row>
    <row r="57" spans="1:4" ht="15.5">
      <c r="A57" s="21" t="s">
        <v>104</v>
      </c>
      <c r="B57" s="106">
        <v>0</v>
      </c>
      <c r="C57" s="15">
        <f>B57*'Step 1 - Income'!$B$4</f>
        <v>0</v>
      </c>
      <c r="D57" s="71" t="s">
        <v>103</v>
      </c>
    </row>
    <row r="58" spans="1:4" ht="15.5">
      <c r="A58" s="21" t="s">
        <v>37</v>
      </c>
      <c r="B58" s="106">
        <v>0</v>
      </c>
      <c r="C58" s="15">
        <f>B58*'Step 1 - Income'!$B$4</f>
        <v>0</v>
      </c>
      <c r="D58" s="71"/>
    </row>
    <row r="59" spans="1:4" ht="15.5">
      <c r="A59" s="21" t="s">
        <v>21</v>
      </c>
      <c r="B59" s="106">
        <v>0</v>
      </c>
      <c r="C59" s="15">
        <f>B59*'Step 1 - Income'!$B$4</f>
        <v>0</v>
      </c>
      <c r="D59" s="71"/>
    </row>
    <row r="60" spans="1:4" ht="15.5">
      <c r="A60" s="108" t="s">
        <v>17</v>
      </c>
      <c r="B60" s="109">
        <f>SUM(B57:B59)</f>
        <v>0</v>
      </c>
      <c r="C60" s="110">
        <f>SUM(C57:C59)</f>
        <v>0</v>
      </c>
      <c r="D60" s="145"/>
    </row>
    <row r="61" spans="1:4">
      <c r="A61" s="21"/>
      <c r="D61" s="23"/>
    </row>
    <row r="62" spans="1:4" ht="27" customHeight="1">
      <c r="A62" s="118" t="s">
        <v>53</v>
      </c>
      <c r="B62" s="119"/>
      <c r="C62" s="119"/>
      <c r="D62" s="120"/>
    </row>
    <row r="63" spans="1:4" ht="22" customHeight="1">
      <c r="A63" s="20"/>
      <c r="B63" s="121" t="s">
        <v>43</v>
      </c>
      <c r="C63" s="122" t="str">
        <f>CONCATENATE("TIME PERIOD (for"," ",'Step 1 - Income'!B4," ","months)")</f>
        <v>TIME PERIOD (for 1 months)</v>
      </c>
      <c r="D63" s="123" t="s">
        <v>51</v>
      </c>
    </row>
    <row r="64" spans="1:4" ht="15.5">
      <c r="A64" s="21" t="s">
        <v>89</v>
      </c>
      <c r="B64" s="106">
        <v>0</v>
      </c>
      <c r="C64" s="15">
        <f>B64*'Step 1 - Income'!$B$4</f>
        <v>0</v>
      </c>
      <c r="D64" s="71"/>
    </row>
    <row r="65" spans="1:4" ht="15.5">
      <c r="A65" s="21" t="s">
        <v>44</v>
      </c>
      <c r="B65" s="106">
        <v>0</v>
      </c>
      <c r="C65" s="15">
        <f>B65*'Step 1 - Income'!$B$4</f>
        <v>0</v>
      </c>
      <c r="D65" s="71"/>
    </row>
    <row r="66" spans="1:4" ht="15.5">
      <c r="A66" s="21" t="s">
        <v>87</v>
      </c>
      <c r="B66" s="106">
        <v>0</v>
      </c>
      <c r="C66" s="15">
        <f>B66*'Step 1 - Income'!$B$4</f>
        <v>0</v>
      </c>
      <c r="D66" s="71"/>
    </row>
    <row r="67" spans="1:4" ht="15.5">
      <c r="A67" s="21" t="s">
        <v>88</v>
      </c>
      <c r="B67" s="106">
        <v>0</v>
      </c>
      <c r="C67" s="15">
        <f>B67*'Step 1 - Income'!$B$4</f>
        <v>0</v>
      </c>
      <c r="D67" s="71"/>
    </row>
    <row r="68" spans="1:4" ht="15.5">
      <c r="A68" s="21" t="s">
        <v>45</v>
      </c>
      <c r="B68" s="106">
        <v>0</v>
      </c>
      <c r="C68" s="15">
        <f>B68*'Step 1 - Income'!$B$4</f>
        <v>0</v>
      </c>
      <c r="D68" s="71"/>
    </row>
    <row r="69" spans="1:4" ht="16" thickBot="1">
      <c r="A69" s="111" t="s">
        <v>17</v>
      </c>
      <c r="B69" s="112">
        <f>SUM(B62:B68)</f>
        <v>0</v>
      </c>
      <c r="C69" s="113">
        <f>SUM(C64:C68)</f>
        <v>0</v>
      </c>
      <c r="D69" s="146"/>
    </row>
    <row r="70" spans="1:4" ht="31" customHeight="1" thickTop="1" thickBot="1">
      <c r="A70" s="125" t="s">
        <v>38</v>
      </c>
      <c r="B70" s="126">
        <f>B21+B28+B39+B53+B60+B69+B12</f>
        <v>0</v>
      </c>
      <c r="C70" s="124">
        <f>C69+C53+C39+C28+C21+C60+C12</f>
        <v>0</v>
      </c>
      <c r="D70" s="14"/>
    </row>
    <row r="71" spans="1:4" ht="15" thickTop="1">
      <c r="B71" s="26"/>
    </row>
  </sheetData>
  <sheetProtection sheet="1" insertColumns="0" insertRows="0" deleteColumns="0" selectLockedCells="1" sort="0" pivotTables="0"/>
  <conditionalFormatting sqref="B7:B11">
    <cfRule type="containsText" dxfId="2" priority="1" operator="containsText" text="number">
      <formula>NOT(ISERROR(SEARCH("number",B7)))</formula>
    </cfRule>
  </conditionalFormatting>
  <dataValidations count="1">
    <dataValidation type="custom" errorStyle="warning" allowBlank="1" showInputMessage="1" showErrorMessage="1" error="Only input a number in this cell_x000a_" sqref="B64:B68 C7:C11 B16:B20 B25:B27 B32:B38 B43:B52 B57:B59" xr:uid="{00000000-0002-0000-0100-000000000000}">
      <formula1>ISNUMBER(B7)</formula1>
    </dataValidation>
  </dataValidations>
  <pageMargins left="0.7" right="0.7" top="0.75" bottom="0.75" header="0.3" footer="0.3"/>
  <ignoredErrors>
    <ignoredError sqref="C21" unlockedFormula="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7"/>
  <sheetViews>
    <sheetView showGridLines="0" topLeftCell="A13" zoomScale="80" zoomScaleNormal="80" workbookViewId="0">
      <selection activeCell="F56" sqref="F56"/>
    </sheetView>
  </sheetViews>
  <sheetFormatPr defaultColWidth="8.81640625" defaultRowHeight="15.5"/>
  <cols>
    <col min="1" max="1" width="27.81640625" style="3" customWidth="1"/>
    <col min="2" max="2" width="25.453125" style="3" customWidth="1"/>
    <col min="3" max="3" width="31.81640625" style="3" customWidth="1"/>
    <col min="4" max="4" width="33" style="6" customWidth="1"/>
    <col min="5" max="5" width="29.36328125" style="3" customWidth="1"/>
    <col min="6" max="6" width="34.453125" style="3" customWidth="1"/>
    <col min="7" max="7" width="10.36328125" style="3" bestFit="1" customWidth="1"/>
    <col min="8" max="16384" width="8.81640625" style="3"/>
  </cols>
  <sheetData>
    <row r="1" spans="1:7" ht="38" customHeight="1">
      <c r="A1" s="46" t="s">
        <v>68</v>
      </c>
      <c r="B1" s="47"/>
      <c r="C1" s="48"/>
      <c r="E1" s="6"/>
      <c r="F1" s="6"/>
    </row>
    <row r="2" spans="1:7" s="42" customFormat="1" ht="38" customHeight="1">
      <c r="A2" s="128" t="s">
        <v>77</v>
      </c>
      <c r="B2" s="129"/>
      <c r="C2" s="129"/>
      <c r="D2" s="41"/>
      <c r="E2" s="41"/>
      <c r="F2" s="41"/>
    </row>
    <row r="3" spans="1:7" s="8" customFormat="1" ht="27" customHeight="1">
      <c r="A3" s="107" t="s">
        <v>78</v>
      </c>
      <c r="B3" s="130"/>
      <c r="C3" s="131">
        <f>'Step 1 - Income'!$B$4</f>
        <v>1</v>
      </c>
      <c r="D3" s="10"/>
      <c r="E3" s="10"/>
      <c r="F3" s="10"/>
    </row>
    <row r="4" spans="1:7" ht="28" customHeight="1" thickBot="1">
      <c r="A4" s="132" t="s">
        <v>0</v>
      </c>
      <c r="B4" s="133"/>
      <c r="C4" s="133"/>
      <c r="E4" s="6"/>
      <c r="F4" s="6"/>
    </row>
    <row r="5" spans="1:7" ht="16" thickBot="1">
      <c r="A5" s="13"/>
      <c r="B5" s="134" t="s">
        <v>1</v>
      </c>
      <c r="C5" s="135" t="str">
        <f>CONCATENATE("TIME PERIOD (for"," ",'Step 1 - Income'!B4," ","months)")</f>
        <v>TIME PERIOD (for 1 months)</v>
      </c>
      <c r="E5" s="6"/>
      <c r="F5" s="6"/>
    </row>
    <row r="6" spans="1:7" ht="23" customHeight="1" thickTop="1" thickBot="1">
      <c r="A6" s="125" t="s">
        <v>57</v>
      </c>
      <c r="B6" s="126">
        <f>'Step 1 - Income'!B29</f>
        <v>0</v>
      </c>
      <c r="C6" s="124">
        <f>'Step 1 - Income'!C29</f>
        <v>0</v>
      </c>
      <c r="E6" s="6"/>
      <c r="F6" s="6"/>
    </row>
    <row r="7" spans="1:7" ht="16.5" thickTop="1" thickBot="1">
      <c r="E7" s="6"/>
      <c r="F7" s="6"/>
    </row>
    <row r="8" spans="1:7" ht="28" customHeight="1" thickBot="1">
      <c r="A8" s="136" t="s">
        <v>54</v>
      </c>
      <c r="B8" s="137"/>
      <c r="C8" s="160"/>
      <c r="E8" s="6"/>
      <c r="F8" s="6"/>
    </row>
    <row r="9" spans="1:7" ht="16" thickBot="1">
      <c r="A9" s="12" t="s">
        <v>6</v>
      </c>
      <c r="B9" s="138" t="s">
        <v>1</v>
      </c>
      <c r="C9" s="139" t="str">
        <f>CONCATENATE("TIME PERIOD (for"," ",'Step 1 - Income'!B4," ","months)")</f>
        <v>TIME PERIOD (for 1 months)</v>
      </c>
      <c r="E9" s="6"/>
      <c r="F9" s="6"/>
    </row>
    <row r="10" spans="1:7">
      <c r="A10" s="7" t="s">
        <v>79</v>
      </c>
      <c r="B10" s="140">
        <f>'Step 2 - Expenses'!$B$12</f>
        <v>0</v>
      </c>
      <c r="C10" s="141">
        <f>'Step 2 - Expenses'!$C$12</f>
        <v>0</v>
      </c>
      <c r="D10" s="3"/>
    </row>
    <row r="11" spans="1:7">
      <c r="A11" s="7" t="s">
        <v>80</v>
      </c>
      <c r="B11" s="140">
        <f>'Step 2 - Expenses'!$B$21</f>
        <v>0</v>
      </c>
      <c r="C11" s="141">
        <f>'Step 2 - Expenses'!$C$21</f>
        <v>0</v>
      </c>
      <c r="D11" s="3"/>
      <c r="G11" s="4"/>
    </row>
    <row r="12" spans="1:7">
      <c r="A12" s="11" t="s">
        <v>81</v>
      </c>
      <c r="B12" s="140">
        <f>'Step 2 - Expenses'!$B$28</f>
        <v>0</v>
      </c>
      <c r="C12" s="141">
        <f>'Step 2 - Expenses'!$C$28</f>
        <v>0</v>
      </c>
    </row>
    <row r="13" spans="1:7">
      <c r="A13" s="7" t="s">
        <v>82</v>
      </c>
      <c r="B13" s="140">
        <f>'Step 2 - Expenses'!$B$39</f>
        <v>0</v>
      </c>
      <c r="C13" s="141">
        <f>'Step 2 - Expenses'!$C$39</f>
        <v>0</v>
      </c>
    </row>
    <row r="14" spans="1:7">
      <c r="A14" s="7" t="s">
        <v>83</v>
      </c>
      <c r="B14" s="140">
        <f>'Step 2 - Expenses'!$B$53</f>
        <v>0</v>
      </c>
      <c r="C14" s="141">
        <f>'Step 2 - Expenses'!$C$53</f>
        <v>0</v>
      </c>
      <c r="E14" s="9"/>
    </row>
    <row r="15" spans="1:7">
      <c r="A15" s="7" t="s">
        <v>84</v>
      </c>
      <c r="B15" s="140">
        <f>'Step 2 - Expenses'!$B$60</f>
        <v>0</v>
      </c>
      <c r="C15" s="141">
        <f>'Step 2 - Expenses'!$C$60</f>
        <v>0</v>
      </c>
    </row>
    <row r="16" spans="1:7" ht="16" thickBot="1">
      <c r="A16" s="7" t="s">
        <v>85</v>
      </c>
      <c r="B16" s="140">
        <f>'Step 2 - Expenses'!$B$69</f>
        <v>0</v>
      </c>
      <c r="C16" s="141">
        <f>'Step 2 - Expenses'!$C$69</f>
        <v>0</v>
      </c>
    </row>
    <row r="17" spans="1:4" ht="28" customHeight="1" thickTop="1" thickBot="1">
      <c r="A17" s="125" t="s">
        <v>105</v>
      </c>
      <c r="B17" s="126">
        <f>SUM(B10:B16)</f>
        <v>0</v>
      </c>
      <c r="C17" s="124">
        <f>SUM(C10:C16)</f>
        <v>0</v>
      </c>
      <c r="D17" s="3"/>
    </row>
    <row r="18" spans="1:4" ht="38" customHeight="1" thickTop="1" thickBot="1"/>
    <row r="19" spans="1:4" s="25" customFormat="1" ht="29" customHeight="1" thickBot="1">
      <c r="A19" s="142" t="s">
        <v>67</v>
      </c>
      <c r="B19" s="143"/>
      <c r="C19" s="143"/>
      <c r="D19" s="24"/>
    </row>
    <row r="20" spans="1:4" s="25" customFormat="1" ht="27" thickTop="1" thickBot="1">
      <c r="A20" s="144" t="str">
        <f>IF(B20&gt;=0,"SURPLUS","DEFICIT")</f>
        <v>SURPLUS</v>
      </c>
      <c r="B20" s="40">
        <f>$B$6-$B$17</f>
        <v>0</v>
      </c>
      <c r="C20" s="40">
        <f>$C$6-$C$17</f>
        <v>0</v>
      </c>
      <c r="D20" s="24"/>
    </row>
    <row r="21" spans="1:4" ht="16" thickTop="1"/>
    <row r="33" spans="4:4">
      <c r="D33" s="3"/>
    </row>
    <row r="77" spans="3:3">
      <c r="C77" s="5"/>
    </row>
  </sheetData>
  <sheetProtection sheet="1" selectLockedCells="1" selectUnlockedCells="1"/>
  <conditionalFormatting sqref="B20:C20">
    <cfRule type="cellIs" dxfId="1" priority="1" operator="lessThan">
      <formula>0</formula>
    </cfRule>
    <cfRule type="cellIs" dxfId="0" priority="2" operator="greaterThan">
      <formula>0</formula>
    </cfRule>
  </conditionalFormatting>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5"/>
  <sheetViews>
    <sheetView showGridLines="0" tabSelected="1" zoomScale="80" zoomScaleNormal="80" workbookViewId="0">
      <selection activeCell="V28" sqref="V28"/>
    </sheetView>
  </sheetViews>
  <sheetFormatPr defaultColWidth="8.81640625" defaultRowHeight="14.5"/>
  <cols>
    <col min="1" max="1" width="25" style="2" bestFit="1" customWidth="1"/>
    <col min="2" max="2" width="16.453125" customWidth="1"/>
    <col min="3" max="3" width="4.81640625" customWidth="1"/>
    <col min="4" max="4" width="24.453125" style="2" customWidth="1"/>
    <col min="5" max="5" width="13.1796875" customWidth="1"/>
    <col min="6" max="6" width="5.36328125" customWidth="1"/>
    <col min="7" max="7" width="27.6328125" style="2" customWidth="1"/>
    <col min="8" max="8" width="14.453125" customWidth="1"/>
  </cols>
  <sheetData>
    <row r="1" spans="1:8" ht="44" customHeight="1">
      <c r="A1" s="35" t="s">
        <v>69</v>
      </c>
      <c r="B1" s="36"/>
      <c r="C1" s="36"/>
      <c r="D1" s="36"/>
      <c r="E1" s="36"/>
      <c r="F1" s="36"/>
      <c r="G1" s="36"/>
      <c r="H1" s="36"/>
    </row>
    <row r="2" spans="1:8" ht="39" customHeight="1">
      <c r="A2" s="161" t="s">
        <v>106</v>
      </c>
      <c r="B2" s="162"/>
      <c r="C2" s="162"/>
      <c r="D2" s="161"/>
      <c r="E2" s="162"/>
      <c r="F2" s="162"/>
      <c r="G2" s="161"/>
      <c r="H2" s="162"/>
    </row>
    <row r="3" spans="1:8" ht="31">
      <c r="A3" s="149" t="s">
        <v>39</v>
      </c>
      <c r="B3" s="49"/>
      <c r="C3" s="163"/>
      <c r="D3" s="149" t="s">
        <v>55</v>
      </c>
      <c r="E3" s="49"/>
      <c r="F3" s="163"/>
      <c r="G3" s="150" t="s">
        <v>49</v>
      </c>
      <c r="H3" s="50"/>
    </row>
    <row r="4" spans="1:8">
      <c r="A4" s="51"/>
      <c r="B4" s="52"/>
      <c r="D4" s="51"/>
      <c r="E4" s="52"/>
      <c r="G4" s="51"/>
      <c r="H4" s="52"/>
    </row>
    <row r="5" spans="1:8">
      <c r="A5" s="53" t="str">
        <f>'Step 2 - Expenses'!A16</f>
        <v>Rent</v>
      </c>
      <c r="B5" s="54">
        <f>'Step 2 - Expenses'!B16</f>
        <v>0</v>
      </c>
      <c r="D5" s="53" t="str">
        <f>'Step 2 - Expenses'!A25</f>
        <v>Groceries</v>
      </c>
      <c r="E5" s="54">
        <f>'Step 2 - Expenses'!B25</f>
        <v>0</v>
      </c>
      <c r="G5" s="53" t="str">
        <f>'Step 2 - Expenses'!A44</f>
        <v>Clothing</v>
      </c>
      <c r="H5" s="54">
        <f>'Step 2 - Expenses'!B44</f>
        <v>0</v>
      </c>
    </row>
    <row r="6" spans="1:8">
      <c r="A6" s="53" t="str">
        <f>'Step 2 - Expenses'!A19</f>
        <v xml:space="preserve">Utilities </v>
      </c>
      <c r="B6" s="54">
        <f>'Step 2 - Expenses'!B19</f>
        <v>0</v>
      </c>
      <c r="D6" s="53" t="str">
        <f>'Step 2 - Expenses'!A26</f>
        <v>On Campus Food</v>
      </c>
      <c r="E6" s="54">
        <f>'Step 2 - Expenses'!B26</f>
        <v>0</v>
      </c>
      <c r="G6" s="53" t="str">
        <f>'Step 2 - Expenses'!A46</f>
        <v>Grooming</v>
      </c>
      <c r="H6" s="54">
        <f>'Step 2 - Expenses'!B46</f>
        <v>0</v>
      </c>
    </row>
    <row r="7" spans="1:8">
      <c r="A7" s="53" t="str">
        <f>'Step 2 - Expenses'!A20</f>
        <v>Internet</v>
      </c>
      <c r="B7" s="54">
        <f>'Step 2 - Expenses'!B20</f>
        <v>0</v>
      </c>
      <c r="D7" s="53" t="str">
        <f>'Step 2 - Expenses'!A45</f>
        <v xml:space="preserve">Entertainment </v>
      </c>
      <c r="E7" s="54">
        <f>'Step 2 - Expenses'!B45</f>
        <v>0</v>
      </c>
      <c r="G7" s="53" t="str">
        <f>'Step 2 - Expenses'!A47</f>
        <v>Travel</v>
      </c>
      <c r="H7" s="55">
        <f>'Step 2 - Expenses'!B47</f>
        <v>0</v>
      </c>
    </row>
    <row r="8" spans="1:8">
      <c r="A8" s="53" t="str">
        <f>'Step 2 - Expenses'!A32</f>
        <v>Public Transit</v>
      </c>
      <c r="B8" s="54">
        <f>'Step 2 - Expenses'!B32</f>
        <v>0</v>
      </c>
      <c r="D8" s="53" t="str">
        <f>'Step 2 - Expenses'!A49</f>
        <v>Laundry</v>
      </c>
      <c r="E8" s="54">
        <f>'Step 2 - Expenses'!B49</f>
        <v>0</v>
      </c>
      <c r="G8" s="53" t="str">
        <f>'Step 2 - Expenses'!A48</f>
        <v>Gifts</v>
      </c>
      <c r="H8" s="54">
        <f>'Step 2 - Expenses'!B48</f>
        <v>0</v>
      </c>
    </row>
    <row r="9" spans="1:8">
      <c r="A9" s="53" t="str">
        <f>'Step 2 - Expenses'!A33</f>
        <v>Parking</v>
      </c>
      <c r="B9" s="54">
        <f>'Step 2 - Expenses'!B33</f>
        <v>0</v>
      </c>
      <c r="D9" s="53" t="str">
        <f>'Step 2 - Expenses'!A58</f>
        <v>Gym Membership</v>
      </c>
      <c r="E9" s="54">
        <f>'Step 2 - Expenses'!B58</f>
        <v>0</v>
      </c>
      <c r="G9" s="53" t="str">
        <f>'Step 2 - Expenses'!A57</f>
        <v>Medication</v>
      </c>
      <c r="H9" s="54">
        <f>'Step 2 - Expenses'!B57</f>
        <v>0</v>
      </c>
    </row>
    <row r="10" spans="1:8">
      <c r="A10" s="53" t="str">
        <f>'Step 2 - Expenses'!A35</f>
        <v>Car Insurance</v>
      </c>
      <c r="B10" s="54">
        <f>'Step 2 - Expenses'!B35</f>
        <v>0</v>
      </c>
      <c r="D10" s="53" t="str">
        <f>'Step 2 - Expenses'!A34</f>
        <v>Gas</v>
      </c>
      <c r="E10" s="54">
        <f>'Step 2 - Expenses'!B34</f>
        <v>0</v>
      </c>
      <c r="G10" s="147" t="str">
        <f>'Step 2 - Expenses'!A37</f>
        <v xml:space="preserve">Car Maintenance </v>
      </c>
      <c r="H10" s="148">
        <f>'Step 2 - Expenses'!B37</f>
        <v>0</v>
      </c>
    </row>
    <row r="11" spans="1:8" ht="29">
      <c r="A11" s="53" t="str">
        <f>'Step 2 - Expenses'!A36</f>
        <v>Car Payments</v>
      </c>
      <c r="B11" s="54">
        <f>'Step 2 - Expenses'!B36</f>
        <v>0</v>
      </c>
      <c r="D11" s="53" t="str">
        <f>'Step 2 - Expenses'!A50</f>
        <v>Cigarettes, Alcohol, Recreational drugs</v>
      </c>
      <c r="E11" s="54">
        <f>'Step 2 - Expenses'!B50</f>
        <v>0</v>
      </c>
    </row>
    <row r="12" spans="1:8" ht="17" customHeight="1">
      <c r="A12" s="53" t="str">
        <f>'Step 2 - Expenses'!A51</f>
        <v>Subscriptions</v>
      </c>
      <c r="B12" s="54">
        <f>'Step 2 - Expenses'!B51</f>
        <v>0</v>
      </c>
      <c r="D12" s="53"/>
      <c r="E12" s="55"/>
      <c r="G12" s="151" t="s">
        <v>46</v>
      </c>
      <c r="H12" s="152"/>
    </row>
    <row r="13" spans="1:8">
      <c r="A13" s="56" t="str">
        <f>'Step 2 - Expenses'!A52</f>
        <v>Debt Payments</v>
      </c>
      <c r="B13" s="54">
        <f>'Step 2 - Expenses'!B52</f>
        <v>0</v>
      </c>
      <c r="D13" s="53" t="s">
        <v>40</v>
      </c>
      <c r="E13" s="158">
        <v>0</v>
      </c>
      <c r="G13" s="51"/>
      <c r="H13" s="52"/>
    </row>
    <row r="14" spans="1:8">
      <c r="A14" s="53" t="str">
        <f>'Step 2 - Expenses'!A43</f>
        <v>Cell phone</v>
      </c>
      <c r="B14" s="54">
        <f>'Step 2 - Expenses'!B43</f>
        <v>0</v>
      </c>
      <c r="D14" s="53" t="s">
        <v>40</v>
      </c>
      <c r="E14" s="158">
        <v>0</v>
      </c>
      <c r="G14" s="51" t="str">
        <f>'Step 2 - Expenses'!A64</f>
        <v>Major Purchase Goal</v>
      </c>
      <c r="H14" s="57">
        <f>'Step 2 - Expenses'!B64</f>
        <v>0</v>
      </c>
    </row>
    <row r="15" spans="1:8">
      <c r="A15" s="58"/>
      <c r="B15" s="59"/>
      <c r="D15" s="53" t="s">
        <v>40</v>
      </c>
      <c r="E15" s="158">
        <v>0</v>
      </c>
      <c r="G15" s="51" t="str">
        <f>'Step 2 - Expenses'!A65</f>
        <v>Starting a Business Goal</v>
      </c>
      <c r="H15" s="57">
        <f>'Step 2 - Expenses'!B65</f>
        <v>0</v>
      </c>
    </row>
    <row r="16" spans="1:8">
      <c r="B16" s="54"/>
      <c r="D16" s="53" t="s">
        <v>40</v>
      </c>
      <c r="E16" s="158">
        <v>0</v>
      </c>
      <c r="G16" s="51" t="str">
        <f>'Step 2 - Expenses'!A66</f>
        <v>Life after University Goal</v>
      </c>
      <c r="H16" s="57">
        <f>'Step 2 - Expenses'!B66</f>
        <v>0</v>
      </c>
    </row>
    <row r="17" spans="1:8">
      <c r="A17" s="53" t="s">
        <v>40</v>
      </c>
      <c r="B17" s="158"/>
      <c r="D17" s="53" t="s">
        <v>40</v>
      </c>
      <c r="E17" s="158">
        <v>0</v>
      </c>
      <c r="G17" s="51" t="str">
        <f>'Step 2 - Expenses'!A67</f>
        <v>Future Savings/Building Wealth</v>
      </c>
      <c r="H17" s="57">
        <f>'Step 2 - Expenses'!B67</f>
        <v>0</v>
      </c>
    </row>
    <row r="18" spans="1:8" ht="15" thickBot="1">
      <c r="A18" s="53" t="s">
        <v>40</v>
      </c>
      <c r="B18" s="158">
        <v>0</v>
      </c>
      <c r="D18" s="51"/>
      <c r="E18" s="52"/>
      <c r="G18" s="51" t="str">
        <f>'Step 2 - Expenses'!A68</f>
        <v xml:space="preserve">Others </v>
      </c>
      <c r="H18" s="57">
        <f>'Step 2 - Expenses'!B68</f>
        <v>0</v>
      </c>
    </row>
    <row r="19" spans="1:8" ht="15.5" thickTop="1" thickBot="1">
      <c r="A19" s="53" t="s">
        <v>40</v>
      </c>
      <c r="B19" s="158">
        <v>0</v>
      </c>
      <c r="D19" s="60" t="s">
        <v>42</v>
      </c>
      <c r="E19" s="61">
        <f>SUM(E5:E17)</f>
        <v>0</v>
      </c>
      <c r="G19" s="51" t="s">
        <v>47</v>
      </c>
      <c r="H19" s="159">
        <v>0</v>
      </c>
    </row>
    <row r="20" spans="1:8" ht="15" thickTop="1">
      <c r="A20" s="53" t="s">
        <v>40</v>
      </c>
      <c r="B20" s="158">
        <v>0</v>
      </c>
      <c r="G20" s="153"/>
      <c r="H20" s="154"/>
    </row>
    <row r="21" spans="1:8" ht="15.5">
      <c r="A21" s="51"/>
      <c r="B21" s="52"/>
      <c r="D21" s="62"/>
      <c r="E21" s="9"/>
      <c r="G21" s="63" t="s">
        <v>50</v>
      </c>
      <c r="H21" s="64">
        <f>SUM(H4:H20)</f>
        <v>0</v>
      </c>
    </row>
    <row r="22" spans="1:8" ht="15.5">
      <c r="A22" s="65" t="s">
        <v>41</v>
      </c>
      <c r="B22" s="66">
        <f>SUM(B5:B20)</f>
        <v>0</v>
      </c>
      <c r="D22" s="67"/>
      <c r="E22" s="9"/>
      <c r="H22" s="68"/>
    </row>
    <row r="23" spans="1:8" ht="15.5">
      <c r="D23" s="67"/>
      <c r="E23" s="9"/>
      <c r="G23" s="67"/>
    </row>
    <row r="24" spans="1:8" ht="15.5">
      <c r="D24" s="67"/>
      <c r="E24" s="9"/>
      <c r="G24" s="67"/>
    </row>
    <row r="25" spans="1:8" ht="15.5">
      <c r="A25" s="67"/>
      <c r="D25" s="67"/>
      <c r="E25" s="9"/>
      <c r="G25" s="67"/>
    </row>
    <row r="26" spans="1:8" ht="15.5">
      <c r="A26" s="69"/>
      <c r="D26" s="67"/>
      <c r="E26" s="9"/>
      <c r="G26" s="67"/>
    </row>
    <row r="27" spans="1:8" ht="15.5">
      <c r="B27" s="9"/>
      <c r="C27" s="9"/>
      <c r="D27" s="67"/>
      <c r="E27" s="9"/>
      <c r="F27" s="9"/>
      <c r="G27" s="67"/>
    </row>
    <row r="28" spans="1:8" ht="24" customHeight="1">
      <c r="B28" s="9"/>
      <c r="C28" s="9"/>
      <c r="D28" s="67"/>
      <c r="E28" s="9"/>
      <c r="F28" s="9"/>
      <c r="G28" s="67"/>
    </row>
    <row r="29" spans="1:8" ht="15.5">
      <c r="B29" s="9"/>
      <c r="C29" s="9"/>
      <c r="D29" s="67"/>
      <c r="E29" s="9"/>
      <c r="F29" s="9"/>
      <c r="G29" s="67"/>
    </row>
    <row r="30" spans="1:8" ht="32" customHeight="1">
      <c r="B30" s="9"/>
      <c r="C30" s="9"/>
      <c r="F30" s="9"/>
      <c r="G30" s="67"/>
    </row>
    <row r="31" spans="1:8" ht="15.5">
      <c r="B31" s="9"/>
      <c r="C31" s="9"/>
      <c r="F31" s="9"/>
      <c r="G31" s="67"/>
    </row>
    <row r="32" spans="1:8" ht="15.5">
      <c r="B32" s="9"/>
      <c r="C32" s="9"/>
      <c r="F32" s="9"/>
    </row>
    <row r="33" spans="2:6" ht="15.5">
      <c r="B33" s="9"/>
      <c r="C33" s="9"/>
      <c r="F33" s="9"/>
    </row>
    <row r="34" spans="2:6" ht="15.5">
      <c r="B34" s="9"/>
      <c r="C34" s="9"/>
      <c r="F34" s="9"/>
    </row>
    <row r="35" spans="2:6" ht="15.5">
      <c r="B35" s="9"/>
      <c r="C35" s="9"/>
      <c r="F35" s="9"/>
    </row>
  </sheetData>
  <sheetProtection insertColumns="0" insertRows="0" deleteColumns="0" deleteRows="0" selectLockedCells="1" pivotTables="0"/>
  <phoneticPr fontId="5" type="noConversion"/>
  <dataValidations count="1">
    <dataValidation type="custom" allowBlank="1" showInputMessage="1" showErrorMessage="1" error="Only input a number in this cell_x000a_" sqref="B17:B20 E13:E17 H19" xr:uid="{00000000-0002-0000-0300-000000000000}">
      <formula1>ISNUMBER(B13)</formula1>
    </dataValidation>
  </dataValidations>
  <pageMargins left="0.7" right="0.7" top="0.75" bottom="0.75" header="0.3" footer="0.3"/>
  <pageSetup orientation="portrait" horizontalDpi="1200" verticalDpi="1200" r:id="rId1"/>
  <drawing r:id="rId2"/>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Step 1 - Income</vt:lpstr>
      <vt:lpstr>Step 2 - Expenses</vt:lpstr>
      <vt:lpstr>Step 3 - Final Budgeting Plan</vt:lpstr>
      <vt:lpstr>Step 4 - Expense Mgt System</vt:lpstr>
    </vt:vector>
  </TitlesOfParts>
  <Manager/>
  <Company>CFS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ecamargo</dc:creator>
  <cp:keywords/>
  <dc:description/>
  <cp:lastModifiedBy>Low, Jeffrey</cp:lastModifiedBy>
  <cp:revision/>
  <dcterms:created xsi:type="dcterms:W3CDTF">2013-09-23T18:53:58Z</dcterms:created>
  <dcterms:modified xsi:type="dcterms:W3CDTF">2025-10-24T15:53:59Z</dcterms:modified>
  <cp:category/>
  <cp:contentStatus/>
</cp:coreProperties>
</file>